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" i="1" l="1"/>
  <c r="M4" i="1"/>
  <c r="N4" i="1"/>
  <c r="G4" i="1"/>
  <c r="Q93" i="1"/>
  <c r="K93" i="1" s="1"/>
  <c r="P93" i="1"/>
  <c r="O93" i="1"/>
  <c r="I93" i="1"/>
  <c r="Q92" i="1"/>
  <c r="K92" i="1" s="1"/>
  <c r="P92" i="1"/>
  <c r="O92" i="1"/>
  <c r="I92" i="1"/>
  <c r="Q91" i="1"/>
  <c r="K91" i="1" s="1"/>
  <c r="P91" i="1"/>
  <c r="O91" i="1"/>
  <c r="I91" i="1"/>
  <c r="Q90" i="1"/>
  <c r="K90" i="1" s="1"/>
  <c r="P90" i="1"/>
  <c r="O90" i="1"/>
  <c r="J90" i="1"/>
  <c r="I90" i="1"/>
  <c r="Q89" i="1"/>
  <c r="K89" i="1" s="1"/>
  <c r="P89" i="1"/>
  <c r="O89" i="1"/>
  <c r="J89" i="1"/>
  <c r="I89" i="1"/>
  <c r="Q88" i="1"/>
  <c r="K88" i="1" s="1"/>
  <c r="P88" i="1"/>
  <c r="J88" i="1" s="1"/>
  <c r="O88" i="1"/>
  <c r="I88" i="1"/>
  <c r="Q87" i="1"/>
  <c r="K87" i="1" s="1"/>
  <c r="P87" i="1"/>
  <c r="O87" i="1"/>
  <c r="J87" i="1"/>
  <c r="I87" i="1"/>
  <c r="Q86" i="1"/>
  <c r="K86" i="1" s="1"/>
  <c r="P86" i="1"/>
  <c r="O86" i="1"/>
  <c r="J86" i="1"/>
  <c r="I86" i="1"/>
  <c r="Q85" i="1"/>
  <c r="K85" i="1" s="1"/>
  <c r="P85" i="1"/>
  <c r="O85" i="1"/>
  <c r="J85" i="1"/>
  <c r="I85" i="1"/>
  <c r="Q84" i="1"/>
  <c r="K84" i="1" s="1"/>
  <c r="P84" i="1"/>
  <c r="J84" i="1" s="1"/>
  <c r="O84" i="1"/>
  <c r="I84" i="1"/>
  <c r="Q83" i="1"/>
  <c r="K83" i="1" s="1"/>
  <c r="P83" i="1"/>
  <c r="O83" i="1"/>
  <c r="J83" i="1"/>
  <c r="I83" i="1"/>
  <c r="Q82" i="1"/>
  <c r="K82" i="1" s="1"/>
  <c r="P82" i="1"/>
  <c r="O82" i="1"/>
  <c r="J82" i="1"/>
  <c r="I82" i="1"/>
  <c r="Q81" i="1"/>
  <c r="K81" i="1" s="1"/>
  <c r="P81" i="1"/>
  <c r="O81" i="1"/>
  <c r="J81" i="1"/>
  <c r="I81" i="1"/>
  <c r="Q80" i="1"/>
  <c r="K80" i="1" s="1"/>
  <c r="P80" i="1"/>
  <c r="O80" i="1"/>
  <c r="J80" i="1"/>
  <c r="I80" i="1"/>
  <c r="Q79" i="1"/>
  <c r="K79" i="1" s="1"/>
  <c r="P79" i="1"/>
  <c r="O79" i="1"/>
  <c r="J79" i="1"/>
  <c r="I79" i="1"/>
  <c r="Q78" i="1"/>
  <c r="K78" i="1" s="1"/>
  <c r="P78" i="1"/>
  <c r="O78" i="1"/>
  <c r="J78" i="1"/>
  <c r="I78" i="1"/>
  <c r="Q77" i="1"/>
  <c r="K77" i="1" s="1"/>
  <c r="P77" i="1"/>
  <c r="O77" i="1"/>
  <c r="J77" i="1"/>
  <c r="I77" i="1"/>
  <c r="Q76" i="1"/>
  <c r="K76" i="1" s="1"/>
  <c r="P76" i="1"/>
  <c r="O76" i="1"/>
  <c r="J76" i="1"/>
  <c r="I76" i="1"/>
  <c r="Q75" i="1"/>
  <c r="K75" i="1" s="1"/>
  <c r="P75" i="1"/>
  <c r="O75" i="1"/>
  <c r="I75" i="1"/>
  <c r="Q74" i="1"/>
  <c r="K74" i="1" s="1"/>
  <c r="P74" i="1"/>
  <c r="O74" i="1"/>
  <c r="I74" i="1"/>
  <c r="Q73" i="1"/>
  <c r="K73" i="1" s="1"/>
  <c r="P73" i="1"/>
  <c r="O73" i="1"/>
  <c r="I73" i="1"/>
  <c r="Q72" i="1"/>
  <c r="K72" i="1" s="1"/>
  <c r="P72" i="1"/>
  <c r="O72" i="1"/>
  <c r="I72" i="1"/>
  <c r="Q71" i="1"/>
  <c r="K71" i="1" s="1"/>
  <c r="P71" i="1"/>
  <c r="O71" i="1"/>
  <c r="I71" i="1"/>
  <c r="Q70" i="1"/>
  <c r="K70" i="1" s="1"/>
  <c r="P70" i="1"/>
  <c r="O70" i="1"/>
  <c r="I70" i="1"/>
  <c r="Q69" i="1"/>
  <c r="K69" i="1" s="1"/>
  <c r="P69" i="1"/>
  <c r="O69" i="1"/>
  <c r="I69" i="1"/>
  <c r="Q68" i="1"/>
  <c r="K68" i="1" s="1"/>
  <c r="P68" i="1"/>
  <c r="O68" i="1"/>
  <c r="I68" i="1"/>
  <c r="Q67" i="1"/>
  <c r="K67" i="1" s="1"/>
  <c r="P67" i="1"/>
  <c r="O67" i="1"/>
  <c r="I67" i="1"/>
  <c r="Q66" i="1"/>
  <c r="K66" i="1" s="1"/>
  <c r="P66" i="1"/>
  <c r="O66" i="1"/>
  <c r="I66" i="1"/>
  <c r="Q65" i="1"/>
  <c r="K65" i="1" s="1"/>
  <c r="P65" i="1"/>
  <c r="O65" i="1"/>
  <c r="I65" i="1"/>
  <c r="Q64" i="1"/>
  <c r="K64" i="1" s="1"/>
  <c r="P64" i="1"/>
  <c r="O64" i="1"/>
  <c r="I64" i="1"/>
  <c r="Q63" i="1"/>
  <c r="K63" i="1" s="1"/>
  <c r="P63" i="1"/>
  <c r="O63" i="1"/>
  <c r="I63" i="1"/>
  <c r="Q62" i="1"/>
  <c r="K62" i="1" s="1"/>
  <c r="P62" i="1"/>
  <c r="O62" i="1"/>
  <c r="I62" i="1"/>
  <c r="Q61" i="1"/>
  <c r="K61" i="1" s="1"/>
  <c r="P61" i="1"/>
  <c r="O61" i="1"/>
  <c r="I61" i="1"/>
  <c r="Q60" i="1"/>
  <c r="K60" i="1" s="1"/>
  <c r="P60" i="1"/>
  <c r="O60" i="1"/>
  <c r="I60" i="1"/>
  <c r="Q59" i="1"/>
  <c r="K59" i="1" s="1"/>
  <c r="P59" i="1"/>
  <c r="O59" i="1"/>
  <c r="I59" i="1"/>
  <c r="Q58" i="1"/>
  <c r="K58" i="1" s="1"/>
  <c r="P58" i="1"/>
  <c r="O58" i="1"/>
  <c r="I58" i="1"/>
  <c r="Q57" i="1"/>
  <c r="K57" i="1" s="1"/>
  <c r="P57" i="1"/>
  <c r="O57" i="1"/>
  <c r="I57" i="1"/>
  <c r="Q56" i="1"/>
  <c r="K56" i="1" s="1"/>
  <c r="P56" i="1"/>
  <c r="O56" i="1"/>
  <c r="I56" i="1"/>
  <c r="Q55" i="1"/>
  <c r="K55" i="1" s="1"/>
  <c r="P55" i="1"/>
  <c r="O55" i="1"/>
  <c r="I55" i="1"/>
  <c r="Q54" i="1"/>
  <c r="K54" i="1" s="1"/>
  <c r="P54" i="1"/>
  <c r="O54" i="1"/>
  <c r="I54" i="1"/>
  <c r="Q53" i="1"/>
  <c r="K53" i="1" s="1"/>
  <c r="P53" i="1"/>
  <c r="O53" i="1"/>
  <c r="I53" i="1"/>
  <c r="Q52" i="1"/>
  <c r="K52" i="1" s="1"/>
  <c r="P52" i="1"/>
  <c r="O52" i="1"/>
  <c r="I52" i="1"/>
  <c r="Q51" i="1"/>
  <c r="K51" i="1" s="1"/>
  <c r="P51" i="1"/>
  <c r="O51" i="1"/>
  <c r="I51" i="1"/>
  <c r="Q50" i="1"/>
  <c r="K50" i="1" s="1"/>
  <c r="P50" i="1"/>
  <c r="O50" i="1"/>
  <c r="I50" i="1"/>
  <c r="Q49" i="1"/>
  <c r="K49" i="1" s="1"/>
  <c r="P49" i="1"/>
  <c r="O49" i="1"/>
  <c r="I49" i="1"/>
  <c r="Q48" i="1"/>
  <c r="K48" i="1" s="1"/>
  <c r="P48" i="1"/>
  <c r="O48" i="1"/>
  <c r="I48" i="1"/>
  <c r="Q47" i="1"/>
  <c r="K47" i="1" s="1"/>
  <c r="P47" i="1"/>
  <c r="O47" i="1"/>
  <c r="I47" i="1"/>
  <c r="Q46" i="1"/>
  <c r="K46" i="1" s="1"/>
  <c r="P46" i="1"/>
  <c r="O46" i="1"/>
  <c r="I46" i="1"/>
  <c r="Q45" i="1"/>
  <c r="K45" i="1" s="1"/>
  <c r="P45" i="1"/>
  <c r="O45" i="1"/>
  <c r="I45" i="1"/>
  <c r="Q44" i="1"/>
  <c r="K44" i="1" s="1"/>
  <c r="P44" i="1"/>
  <c r="O44" i="1"/>
  <c r="I44" i="1"/>
  <c r="Q43" i="1"/>
  <c r="K43" i="1" s="1"/>
  <c r="P43" i="1"/>
  <c r="O43" i="1"/>
  <c r="I43" i="1"/>
  <c r="Q42" i="1"/>
  <c r="K42" i="1" s="1"/>
  <c r="P42" i="1"/>
  <c r="O42" i="1"/>
  <c r="I42" i="1"/>
  <c r="Q41" i="1"/>
  <c r="K41" i="1" s="1"/>
  <c r="P41" i="1"/>
  <c r="O41" i="1"/>
  <c r="I41" i="1"/>
  <c r="Q40" i="1"/>
  <c r="K40" i="1" s="1"/>
  <c r="P40" i="1"/>
  <c r="O40" i="1"/>
  <c r="I40" i="1"/>
  <c r="Q39" i="1"/>
  <c r="K39" i="1" s="1"/>
  <c r="P39" i="1"/>
  <c r="O39" i="1"/>
  <c r="I39" i="1"/>
  <c r="Q38" i="1"/>
  <c r="K38" i="1" s="1"/>
  <c r="P38" i="1"/>
  <c r="O38" i="1"/>
  <c r="I38" i="1"/>
  <c r="Q37" i="1"/>
  <c r="K37" i="1" s="1"/>
  <c r="P37" i="1"/>
  <c r="O37" i="1"/>
  <c r="I37" i="1"/>
  <c r="Q36" i="1"/>
  <c r="K36" i="1" s="1"/>
  <c r="P36" i="1"/>
  <c r="O36" i="1"/>
  <c r="I36" i="1"/>
  <c r="Q35" i="1"/>
  <c r="K35" i="1" s="1"/>
  <c r="P35" i="1"/>
  <c r="O35" i="1"/>
  <c r="I35" i="1"/>
  <c r="Q34" i="1"/>
  <c r="K34" i="1" s="1"/>
  <c r="P34" i="1"/>
  <c r="O34" i="1"/>
  <c r="I34" i="1"/>
  <c r="Q33" i="1"/>
  <c r="K33" i="1" s="1"/>
  <c r="P33" i="1"/>
  <c r="O33" i="1"/>
  <c r="I33" i="1"/>
  <c r="Q32" i="1"/>
  <c r="K32" i="1" s="1"/>
  <c r="P32" i="1"/>
  <c r="O32" i="1"/>
  <c r="I32" i="1"/>
  <c r="Q31" i="1"/>
  <c r="K31" i="1" s="1"/>
  <c r="P31" i="1"/>
  <c r="O31" i="1"/>
  <c r="I31" i="1"/>
  <c r="Q30" i="1"/>
  <c r="K30" i="1" s="1"/>
  <c r="P30" i="1"/>
  <c r="O30" i="1"/>
  <c r="I30" i="1"/>
  <c r="Q29" i="1"/>
  <c r="K29" i="1" s="1"/>
  <c r="P29" i="1"/>
  <c r="O29" i="1"/>
  <c r="I29" i="1"/>
  <c r="Q28" i="1"/>
  <c r="K28" i="1" s="1"/>
  <c r="P28" i="1"/>
  <c r="O28" i="1"/>
  <c r="I28" i="1"/>
  <c r="Q27" i="1"/>
  <c r="K27" i="1" s="1"/>
  <c r="P27" i="1"/>
  <c r="O27" i="1"/>
  <c r="I27" i="1"/>
  <c r="Q26" i="1"/>
  <c r="K26" i="1" s="1"/>
  <c r="P26" i="1"/>
  <c r="O26" i="1"/>
  <c r="I26" i="1"/>
  <c r="Q25" i="1"/>
  <c r="K25" i="1" s="1"/>
  <c r="P25" i="1"/>
  <c r="O25" i="1"/>
  <c r="I25" i="1"/>
  <c r="Q24" i="1"/>
  <c r="K24" i="1" s="1"/>
  <c r="P24" i="1"/>
  <c r="O24" i="1"/>
  <c r="I24" i="1"/>
  <c r="Q23" i="1"/>
  <c r="K23" i="1" s="1"/>
  <c r="P23" i="1"/>
  <c r="O23" i="1"/>
  <c r="I23" i="1"/>
  <c r="Q22" i="1"/>
  <c r="K22" i="1" s="1"/>
  <c r="P22" i="1"/>
  <c r="O22" i="1"/>
  <c r="I22" i="1"/>
  <c r="Q21" i="1"/>
  <c r="K21" i="1" s="1"/>
  <c r="P21" i="1"/>
  <c r="O21" i="1"/>
  <c r="I21" i="1"/>
  <c r="Q20" i="1"/>
  <c r="K20" i="1" s="1"/>
  <c r="P20" i="1"/>
  <c r="O20" i="1"/>
  <c r="I20" i="1"/>
  <c r="Q19" i="1"/>
  <c r="K19" i="1" s="1"/>
  <c r="P19" i="1"/>
  <c r="O19" i="1"/>
  <c r="I19" i="1"/>
  <c r="Q18" i="1"/>
  <c r="K18" i="1" s="1"/>
  <c r="P18" i="1"/>
  <c r="O18" i="1"/>
  <c r="I18" i="1"/>
  <c r="Q17" i="1"/>
  <c r="K17" i="1" s="1"/>
  <c r="P17" i="1"/>
  <c r="O17" i="1"/>
  <c r="I17" i="1"/>
  <c r="Q16" i="1"/>
  <c r="K16" i="1" s="1"/>
  <c r="P16" i="1"/>
  <c r="O16" i="1"/>
  <c r="I16" i="1"/>
  <c r="Q15" i="1"/>
  <c r="K15" i="1" s="1"/>
  <c r="P15" i="1"/>
  <c r="O15" i="1"/>
  <c r="I15" i="1"/>
  <c r="Q14" i="1"/>
  <c r="K14" i="1" s="1"/>
  <c r="P14" i="1"/>
  <c r="O14" i="1"/>
  <c r="J14" i="1"/>
  <c r="I14" i="1"/>
  <c r="Q13" i="1"/>
  <c r="K13" i="1" s="1"/>
  <c r="P13" i="1"/>
  <c r="J13" i="1" s="1"/>
  <c r="O13" i="1"/>
  <c r="I13" i="1"/>
  <c r="Q12" i="1"/>
  <c r="K12" i="1" s="1"/>
  <c r="P12" i="1"/>
  <c r="J12" i="1" s="1"/>
  <c r="O12" i="1"/>
  <c r="I12" i="1"/>
  <c r="Q11" i="1"/>
  <c r="K11" i="1" s="1"/>
  <c r="P11" i="1"/>
  <c r="J11" i="1" s="1"/>
  <c r="O11" i="1"/>
  <c r="I11" i="1"/>
  <c r="Q10" i="1"/>
  <c r="K10" i="1" s="1"/>
  <c r="P10" i="1"/>
  <c r="J10" i="1" s="1"/>
  <c r="O10" i="1"/>
  <c r="I10" i="1"/>
  <c r="Q9" i="1"/>
  <c r="K9" i="1" s="1"/>
  <c r="P9" i="1"/>
  <c r="J9" i="1" s="1"/>
  <c r="O9" i="1"/>
  <c r="I9" i="1"/>
  <c r="Q8" i="1"/>
  <c r="K8" i="1" s="1"/>
  <c r="P8" i="1"/>
  <c r="J8" i="1" s="1"/>
  <c r="O8" i="1"/>
  <c r="I8" i="1"/>
  <c r="Q7" i="1"/>
  <c r="K7" i="1" s="1"/>
  <c r="P7" i="1"/>
  <c r="J7" i="1" s="1"/>
  <c r="O7" i="1"/>
  <c r="I7" i="1"/>
  <c r="Q6" i="1"/>
  <c r="K6" i="1" s="1"/>
  <c r="P6" i="1"/>
  <c r="J6" i="1" s="1"/>
  <c r="O6" i="1"/>
  <c r="I6" i="1"/>
  <c r="Q5" i="1"/>
  <c r="P5" i="1"/>
  <c r="J5" i="1" s="1"/>
  <c r="O5" i="1"/>
  <c r="I5" i="1"/>
  <c r="I4" i="1" l="1"/>
  <c r="O4" i="1"/>
  <c r="Q4" i="1"/>
  <c r="R93" i="1"/>
  <c r="R91" i="1"/>
  <c r="R92" i="1"/>
  <c r="R74" i="1"/>
  <c r="J91" i="1"/>
  <c r="J92" i="1"/>
  <c r="L92" i="1" s="1"/>
  <c r="J93" i="1"/>
  <c r="L93" i="1" s="1"/>
  <c r="R34" i="1"/>
  <c r="R46" i="1"/>
  <c r="R75" i="1"/>
  <c r="R15" i="1"/>
  <c r="R66" i="1"/>
  <c r="R58" i="1"/>
  <c r="R37" i="1"/>
  <c r="R43" i="1"/>
  <c r="R48" i="1"/>
  <c r="R54" i="1"/>
  <c r="R62" i="1"/>
  <c r="R70" i="1"/>
  <c r="R73" i="1"/>
  <c r="L7" i="1"/>
  <c r="L8" i="1"/>
  <c r="L83" i="1"/>
  <c r="L84" i="1"/>
  <c r="R88" i="1"/>
  <c r="R89" i="1"/>
  <c r="R90" i="1"/>
  <c r="K5" i="1"/>
  <c r="R16" i="1"/>
  <c r="R29" i="1"/>
  <c r="R32" i="1"/>
  <c r="R35" i="1"/>
  <c r="R39" i="1"/>
  <c r="R42" i="1"/>
  <c r="R44" i="1"/>
  <c r="R47" i="1"/>
  <c r="R50" i="1"/>
  <c r="R56" i="1"/>
  <c r="R60" i="1"/>
  <c r="R64" i="1"/>
  <c r="R68" i="1"/>
  <c r="R71" i="1"/>
  <c r="R72" i="1"/>
  <c r="L90" i="1"/>
  <c r="L91" i="1"/>
  <c r="L9" i="1"/>
  <c r="L10" i="1"/>
  <c r="L12" i="1"/>
  <c r="L13" i="1"/>
  <c r="L77" i="1"/>
  <c r="L78" i="1"/>
  <c r="R6" i="1"/>
  <c r="R7" i="1"/>
  <c r="R8" i="1"/>
  <c r="R9" i="1"/>
  <c r="R10" i="1"/>
  <c r="R11" i="1"/>
  <c r="R12" i="1"/>
  <c r="R13" i="1"/>
  <c r="J15" i="1"/>
  <c r="J16" i="1"/>
  <c r="L16" i="1" s="1"/>
  <c r="R28" i="1"/>
  <c r="R30" i="1"/>
  <c r="R31" i="1"/>
  <c r="R33" i="1"/>
  <c r="R36" i="1"/>
  <c r="R38" i="1"/>
  <c r="R40" i="1"/>
  <c r="R41" i="1"/>
  <c r="R45" i="1"/>
  <c r="R49" i="1"/>
  <c r="R51" i="1"/>
  <c r="R52" i="1"/>
  <c r="R53" i="1"/>
  <c r="R55" i="1"/>
  <c r="R57" i="1"/>
  <c r="R59" i="1"/>
  <c r="R61" i="1"/>
  <c r="R63" i="1"/>
  <c r="R65" i="1"/>
  <c r="R67" i="1"/>
  <c r="R69" i="1"/>
  <c r="J71" i="1"/>
  <c r="L71" i="1" s="1"/>
  <c r="J72" i="1"/>
  <c r="J73" i="1"/>
  <c r="L73" i="1" s="1"/>
  <c r="J74" i="1"/>
  <c r="J75" i="1"/>
  <c r="L75" i="1" s="1"/>
  <c r="L6" i="1"/>
  <c r="L11" i="1"/>
  <c r="L14" i="1"/>
  <c r="L15" i="1"/>
  <c r="R17" i="1"/>
  <c r="J17" i="1"/>
  <c r="L17" i="1" s="1"/>
  <c r="R19" i="1"/>
  <c r="J19" i="1"/>
  <c r="L19" i="1" s="1"/>
  <c r="R22" i="1"/>
  <c r="J22" i="1"/>
  <c r="L22" i="1" s="1"/>
  <c r="R24" i="1"/>
  <c r="J24" i="1"/>
  <c r="L24" i="1" s="1"/>
  <c r="R26" i="1"/>
  <c r="J26" i="1"/>
  <c r="L26" i="1" s="1"/>
  <c r="L5" i="1"/>
  <c r="K4" i="1"/>
  <c r="R5" i="1"/>
  <c r="P4" i="1"/>
  <c r="R14" i="1"/>
  <c r="R18" i="1"/>
  <c r="J18" i="1"/>
  <c r="L18" i="1" s="1"/>
  <c r="R20" i="1"/>
  <c r="J20" i="1"/>
  <c r="L20" i="1" s="1"/>
  <c r="R21" i="1"/>
  <c r="J21" i="1"/>
  <c r="L21" i="1" s="1"/>
  <c r="R23" i="1"/>
  <c r="J23" i="1"/>
  <c r="L23" i="1" s="1"/>
  <c r="R25" i="1"/>
  <c r="J25" i="1"/>
  <c r="L25" i="1" s="1"/>
  <c r="R27" i="1"/>
  <c r="J27" i="1"/>
  <c r="L27" i="1" s="1"/>
  <c r="R76" i="1"/>
  <c r="R77" i="1"/>
  <c r="R78" i="1"/>
  <c r="R79" i="1"/>
  <c r="R80" i="1"/>
  <c r="R81" i="1"/>
  <c r="R82" i="1"/>
  <c r="R83" i="1"/>
  <c r="R84" i="1"/>
  <c r="R85" i="1"/>
  <c r="R86" i="1"/>
  <c r="R87" i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L72" i="1"/>
  <c r="L74" i="1"/>
  <c r="L76" i="1"/>
  <c r="L79" i="1"/>
  <c r="L80" i="1"/>
  <c r="L81" i="1"/>
  <c r="L82" i="1"/>
  <c r="L85" i="1"/>
  <c r="L86" i="1"/>
  <c r="L87" i="1"/>
  <c r="L88" i="1"/>
  <c r="L89" i="1"/>
  <c r="R4" i="1" l="1"/>
  <c r="J4" i="1"/>
  <c r="L4" i="1"/>
</calcChain>
</file>

<file path=xl/sharedStrings.xml><?xml version="1.0" encoding="utf-8"?>
<sst xmlns="http://schemas.openxmlformats.org/spreadsheetml/2006/main" count="468" uniqueCount="99">
  <si>
    <t>الكلية</t>
  </si>
  <si>
    <t>ذكور</t>
  </si>
  <si>
    <t>إناث</t>
  </si>
  <si>
    <t>جملة</t>
  </si>
  <si>
    <t xml:space="preserve">الأعداد التي تم قبولها فعليا </t>
  </si>
  <si>
    <t>الجامعة</t>
  </si>
  <si>
    <t>جامعة الأمير سلمان بن عبدالعزيز (الخرج)</t>
  </si>
  <si>
    <t>المجال</t>
  </si>
  <si>
    <t>المرحلة الدراسية</t>
  </si>
  <si>
    <t>نوع الدراسة</t>
  </si>
  <si>
    <t>السنة التحضيرية مسار هندسي</t>
  </si>
  <si>
    <t>البرامج الرئيسية</t>
  </si>
  <si>
    <t>الدراسات الإنسانية</t>
  </si>
  <si>
    <t>الأعمال التجارية والإدارة</t>
  </si>
  <si>
    <t>المعلوماتية</t>
  </si>
  <si>
    <t>الصحة</t>
  </si>
  <si>
    <t>المقاعد اللتي لم تشغل فعليا</t>
  </si>
  <si>
    <t>الدراسات الإسلامية</t>
  </si>
  <si>
    <t>القانون</t>
  </si>
  <si>
    <t>الأعداد المتاح قبولها المعلن عنها رسميا</t>
  </si>
  <si>
    <t>الأعداد المتاح قبولها فعليا</t>
  </si>
  <si>
    <t>بكالوريوس</t>
  </si>
  <si>
    <t>منتظم</t>
  </si>
  <si>
    <t>كلية التربية بالوادي - الدراسات الإسلامية</t>
  </si>
  <si>
    <t>كلية العلوم والدراسات الإنسانية بالسليل - الدراسات الإسلامية</t>
  </si>
  <si>
    <t>كلية العلوم والدراسات الإنسانية بالأفلاج - الدراسات الإسلامية</t>
  </si>
  <si>
    <t>تدريب معلمين</t>
  </si>
  <si>
    <t>كلية التربية بالخرج - الدراسات الإسلامية</t>
  </si>
  <si>
    <t>كلية التربية بالخرج - التربية الخاصة</t>
  </si>
  <si>
    <t>كلية التربية بالوادي - التربية الخاصة</t>
  </si>
  <si>
    <t>كلية التربية بالخرج - رياض أطفال</t>
  </si>
  <si>
    <t>كلية التربية بالوادي - رياض أطفال</t>
  </si>
  <si>
    <t>كلية العلوم والدراسات الإنسانية بالخرج - اللغة الإنجليزية</t>
  </si>
  <si>
    <t>كلية العلوم والدراسات الإنسانية بالسليل - اللغة الإنجليزية</t>
  </si>
  <si>
    <t>كلية العلوم والدراسات الإنسانية بالأفلاج - اللغة الإنجليزية</t>
  </si>
  <si>
    <t>كلية العلوم والدراسات الإنسانية بالحوطة - اللغة العربية</t>
  </si>
  <si>
    <t>العلوم الاجتماعية والسلوكية</t>
  </si>
  <si>
    <t>كلية العلوم والدراسات الإنسانية بالسليل - اللغة العربية</t>
  </si>
  <si>
    <t>كلية التربية بالخرج - اللغة العربية</t>
  </si>
  <si>
    <t>كلية التربية بالدلم - اللغة العربية</t>
  </si>
  <si>
    <t>كلية التربية بالدلم - الاقتصاد المنزلي</t>
  </si>
  <si>
    <t>كلية التربية بالوادي - الاقتصاد المنزلي</t>
  </si>
  <si>
    <t>كلية العلوم والدراسات الإنسانية بالسليل - إدارة الأعمال</t>
  </si>
  <si>
    <t>كلية العلوم والدراسات الإنسانية بالأفلاج - إدارة الأعمال</t>
  </si>
  <si>
    <t>كلية العلوم والدراسات الإنسانية بالخرج - القانون</t>
  </si>
  <si>
    <t>علوم الحياة</t>
  </si>
  <si>
    <t>كلية العلوم والدراسات الإنسانية بالخرج - الأحياء</t>
  </si>
  <si>
    <t>العلوم الفيزيائية</t>
  </si>
  <si>
    <t>كلية العلوم والدراسات الإنسانية بالخرج - الفيزياء</t>
  </si>
  <si>
    <t>كلية العلوم والدراسات الإنسانية بالخرج - الكيمياء</t>
  </si>
  <si>
    <t>كلية العلوم والدراسات الإنسانية بالحوطة - الكيمياء</t>
  </si>
  <si>
    <t>الرياضيات والإحصاء</t>
  </si>
  <si>
    <t>كلية العلوم والدراسات الإنسانية بالخرج - الرياضيات</t>
  </si>
  <si>
    <t>كلية العلوم والدراسات الإنسانية بالسليل - الرياضيات</t>
  </si>
  <si>
    <t>كلية الآداب والعلوم بالوادي - الرياضيات</t>
  </si>
  <si>
    <t>كلية التربية بالدلم - الرياضيات</t>
  </si>
  <si>
    <t>كلية العلوم والدراسات الإنسانية بالحوطة - الرياضيات</t>
  </si>
  <si>
    <t>كلية العلوم والدراسات الإنسانية بالسليل - علوم الحاسب</t>
  </si>
  <si>
    <t>كلية العلوم والدراسات الإنسانية بالأفلاج - علوم الحاسب</t>
  </si>
  <si>
    <t>كلية هندسة وعلوم الحاسب بالخرج - نظم المعلومات</t>
  </si>
  <si>
    <t>كلية العلوم والدراسات الإنسانية بالحوطة - نظم المعلومات</t>
  </si>
  <si>
    <t>كلية الصيدلة - البرنامج الموحد</t>
  </si>
  <si>
    <t>السنة التحضيرية للكليات الهندسة والعلمية - فصل أول</t>
  </si>
  <si>
    <t>الفصل الدراسي</t>
  </si>
  <si>
    <t>الأول</t>
  </si>
  <si>
    <t>الثاني</t>
  </si>
  <si>
    <t>السنة التحضيرية للتخصصات الصحية بالخرج</t>
  </si>
  <si>
    <t>كلية المجتمع بالخرج - قسم اللغة الإنجليزية</t>
  </si>
  <si>
    <t>دبلوم</t>
  </si>
  <si>
    <t>كلية المجتمع بالخرج - قسم إدارة الأعمال</t>
  </si>
  <si>
    <t>كلية المجتمع بالخرج - قسم الحاسب الآلي</t>
  </si>
  <si>
    <t>كلية العلوم والدراسات الإنسانية بحوطة بني تميم - اللغة الإنجليزية</t>
  </si>
  <si>
    <t>كلية إدارة الأعمال بحوطة بني تميم - عام</t>
  </si>
  <si>
    <t>كلية المجتمع بالأفلاج - قسم إدارة المبيعات</t>
  </si>
  <si>
    <t>كلية الهندسة بالوادي - عام</t>
  </si>
  <si>
    <t>كلية التربية بالدلم - القرآن الكريم والدراسات الإسلامية</t>
  </si>
  <si>
    <t>كلية العلوم والدراسات الإنسانية بالحوطة - القرآن الكريم الدراسات الإسلامية</t>
  </si>
  <si>
    <t>كلية العلوم والدراسات الإنسانية بالحوطة - القرآن الكريم والدراسات الإسلامية</t>
  </si>
  <si>
    <t>كلية العلوم والآداب بالوادي - اللغة الإنجليزية</t>
  </si>
  <si>
    <t>كلية العلوم والآداب بالوادي - اللغة العربية</t>
  </si>
  <si>
    <t>كلية العلوم والآداب بالوادي - علوم الحاسب</t>
  </si>
  <si>
    <t>موازي</t>
  </si>
  <si>
    <t>كلية العلوم والدراسات الانسانية بالخرج - اللغة الانجليزية</t>
  </si>
  <si>
    <t>برامج رئيسة</t>
  </si>
  <si>
    <t>عمادة خدمة المجتمع</t>
  </si>
  <si>
    <t>كلية إدارة الأعمال بالخرج - إدارة أعمال</t>
  </si>
  <si>
    <t>كلية العلوم والدراسات الإنسانية بالخرج -القانون</t>
  </si>
  <si>
    <t>كلية العلوم والدراسات الإنسانية بالوادي -إدارة أعمال</t>
  </si>
  <si>
    <t>كلية العلوم الطبية التطبيقية بالخرج والوادي - التمريض</t>
  </si>
  <si>
    <t>كلية العلوم الطبية التطبيقية بالخرج والوادي - البرنامج الموحد</t>
  </si>
  <si>
    <t>كلية العلوم والدراسات الإنسانية بالأفلاج - اللغة العربية</t>
  </si>
  <si>
    <t>كلية العلوم والدراسات الإنسانية بجميع المحافظات - اللغة الإنجليزية</t>
  </si>
  <si>
    <t>كلية التربية بالخرج وبالدلم - اللغة العربية</t>
  </si>
  <si>
    <t>كلية التربية بالوادي وبالدلم - الاقتصاد المنزلي</t>
  </si>
  <si>
    <t>كلية إدارة الأعمال بالخرج وباقي المحافظات</t>
  </si>
  <si>
    <t>كلية العلوم والدراسات الإنسانية بالأفلاج وبالسليل - الدراسات الإسلامية</t>
  </si>
  <si>
    <t>كلية التربية بالخرج وبالوادي - التربية الخاصة</t>
  </si>
  <si>
    <t>كلية التربية بالخرج وبالوادي - رياض أطفال</t>
  </si>
  <si>
    <t>التقرير الدوري بأعداد الطلاب والطالبات الذين تم قبولهم فعليا في جامعة الأمير سطام بن عبدالعزيز
للعام الدراسي 1436/1435هـ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</si>
</sst>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96D2B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3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296D2B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296D2B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0.74999237037263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9237037263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0.749992370372631"/>
      </right>
      <top style="thin">
        <color theme="0" tint="-0.14999847407452621"/>
      </top>
      <bottom style="thin">
        <color theme="2" tint="-0.74999237037263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74999237037263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0" tint="-0.14999847407452621"/>
      </right>
      <top style="thin">
        <color theme="0" tint="-0.14999847407452621"/>
      </top>
      <bottom style="thin">
        <color theme="2" tint="-0.749992370372631"/>
      </bottom>
      <diagonal/>
    </border>
    <border>
      <left style="thin">
        <color rgb="FF296D2B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0.749992370372631"/>
      </right>
      <top/>
      <bottom style="thin">
        <color theme="0" tint="-0.14999847407452621"/>
      </bottom>
      <diagonal/>
    </border>
    <border>
      <left style="thin">
        <color theme="2" tint="-0.74999237037263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296D2B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2" tint="-0.749992370372631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2" tint="-0.74999237037263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2" tint="-0.74999237037263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2" tint="-0.749992370372631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2" tint="-0.74999237037263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9237037263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9237037263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0.749992370372631"/>
      </right>
      <top style="thin">
        <color theme="2" tint="-0.749992370372631"/>
      </top>
      <bottom style="thin">
        <color theme="0" tint="-0.14999847407452621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3" borderId="0" applyNumberFormat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readingOrder="1"/>
    </xf>
    <xf numFmtId="0" fontId="2" fillId="4" borderId="1" xfId="2" applyBorder="1" applyAlignment="1" applyProtection="1">
      <alignment horizontal="center" vertical="center"/>
    </xf>
    <xf numFmtId="0" fontId="7" fillId="5" borderId="6" xfId="1" applyFont="1" applyFill="1" applyBorder="1" applyAlignment="1" applyProtection="1">
      <alignment horizontal="center" vertical="center"/>
    </xf>
    <xf numFmtId="0" fontId="7" fillId="5" borderId="6" xfId="1" applyFont="1" applyFill="1" applyBorder="1" applyAlignment="1" applyProtection="1">
      <alignment horizontal="right" vertical="center"/>
    </xf>
    <xf numFmtId="0" fontId="6" fillId="5" borderId="1" xfId="2" applyFont="1" applyFill="1" applyBorder="1" applyAlignment="1" applyProtection="1">
      <alignment horizontal="center" vertical="center"/>
    </xf>
    <xf numFmtId="0" fontId="2" fillId="4" borderId="3" xfId="2" applyBorder="1" applyAlignment="1" applyProtection="1">
      <alignment horizontal="center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0" fontId="6" fillId="6" borderId="2" xfId="1" applyFont="1" applyFill="1" applyBorder="1" applyAlignment="1" applyProtection="1">
      <alignment horizontal="center" vertical="center" readingOrder="1"/>
    </xf>
    <xf numFmtId="0" fontId="7" fillId="6" borderId="6" xfId="1" applyFont="1" applyFill="1" applyBorder="1" applyAlignment="1" applyProtection="1">
      <alignment horizontal="center" vertical="center"/>
    </xf>
    <xf numFmtId="0" fontId="7" fillId="6" borderId="6" xfId="1" applyFont="1" applyFill="1" applyBorder="1" applyAlignment="1" applyProtection="1">
      <alignment horizontal="right" vertical="center"/>
    </xf>
    <xf numFmtId="0" fontId="6" fillId="6" borderId="1" xfId="2" applyFont="1" applyFill="1" applyBorder="1" applyAlignment="1" applyProtection="1">
      <alignment horizontal="center" vertical="center"/>
    </xf>
    <xf numFmtId="0" fontId="6" fillId="7" borderId="2" xfId="1" applyFont="1" applyFill="1" applyBorder="1" applyAlignment="1" applyProtection="1">
      <alignment horizontal="center" vertical="center" readingOrder="1"/>
    </xf>
    <xf numFmtId="0" fontId="7" fillId="7" borderId="6" xfId="1" applyFont="1" applyFill="1" applyBorder="1" applyAlignment="1" applyProtection="1">
      <alignment horizontal="center" vertical="center"/>
    </xf>
    <xf numFmtId="0" fontId="7" fillId="7" borderId="6" xfId="1" applyFont="1" applyFill="1" applyBorder="1" applyAlignment="1" applyProtection="1">
      <alignment horizontal="right" vertical="center"/>
    </xf>
    <xf numFmtId="0" fontId="6" fillId="7" borderId="1" xfId="2" applyFont="1" applyFill="1" applyBorder="1" applyAlignment="1" applyProtection="1">
      <alignment horizontal="center" vertical="center"/>
    </xf>
    <xf numFmtId="0" fontId="6" fillId="7" borderId="3" xfId="2" applyFont="1" applyFill="1" applyBorder="1" applyAlignment="1" applyProtection="1">
      <alignment horizontal="center" vertical="center"/>
    </xf>
    <xf numFmtId="0" fontId="0" fillId="4" borderId="1" xfId="2" applyFont="1" applyBorder="1" applyAlignment="1" applyProtection="1">
      <alignment horizontal="center" vertical="center"/>
    </xf>
    <xf numFmtId="0" fontId="6" fillId="5" borderId="6" xfId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9" borderId="1" xfId="6" applyFont="1" applyFill="1" applyBorder="1" applyAlignment="1" applyProtection="1">
      <alignment horizontal="center" vertical="center"/>
    </xf>
    <xf numFmtId="0" fontId="3" fillId="9" borderId="3" xfId="6" applyFont="1" applyFill="1" applyBorder="1" applyAlignment="1" applyProtection="1">
      <alignment horizontal="center" vertical="center"/>
    </xf>
    <xf numFmtId="0" fontId="3" fillId="10" borderId="4" xfId="1" applyFont="1" applyFill="1" applyBorder="1" applyAlignment="1" applyProtection="1">
      <alignment horizontal="right" vertical="center"/>
    </xf>
    <xf numFmtId="0" fontId="3" fillId="10" borderId="0" xfId="1" applyFont="1" applyFill="1" applyBorder="1" applyAlignment="1" applyProtection="1">
      <alignment horizontal="right" vertical="center"/>
    </xf>
    <xf numFmtId="0" fontId="3" fillId="10" borderId="5" xfId="1" applyFont="1" applyFill="1" applyBorder="1" applyAlignment="1" applyProtection="1">
      <alignment horizontal="right" vertical="center"/>
    </xf>
    <xf numFmtId="0" fontId="3" fillId="10" borderId="7" xfId="1" applyFont="1" applyFill="1" applyBorder="1" applyAlignment="1" applyProtection="1">
      <alignment horizontal="center" vertical="center"/>
    </xf>
    <xf numFmtId="0" fontId="3" fillId="10" borderId="6" xfId="1" applyFont="1" applyFill="1" applyBorder="1" applyAlignment="1" applyProtection="1">
      <alignment horizontal="center" vertical="center"/>
    </xf>
    <xf numFmtId="0" fontId="3" fillId="10" borderId="6" xfId="1" applyFont="1" applyFill="1" applyBorder="1" applyAlignment="1" applyProtection="1">
      <alignment horizontal="right" vertical="center"/>
    </xf>
    <xf numFmtId="0" fontId="4" fillId="10" borderId="2" xfId="1" applyFont="1" applyFill="1" applyBorder="1" applyAlignment="1" applyProtection="1">
      <alignment horizontal="center" vertical="center" readingOrder="1"/>
    </xf>
    <xf numFmtId="0" fontId="3" fillId="9" borderId="9" xfId="6" applyFont="1" applyFill="1" applyBorder="1" applyAlignment="1" applyProtection="1">
      <alignment horizontal="center" vertical="center"/>
    </xf>
    <xf numFmtId="0" fontId="6" fillId="6" borderId="9" xfId="2" applyFont="1" applyFill="1" applyBorder="1" applyAlignment="1" applyProtection="1">
      <alignment horizontal="center" vertical="center"/>
    </xf>
    <xf numFmtId="0" fontId="6" fillId="7" borderId="9" xfId="2" applyFont="1" applyFill="1" applyBorder="1" applyAlignment="1" applyProtection="1">
      <alignment horizontal="center" vertical="center"/>
    </xf>
    <xf numFmtId="0" fontId="2" fillId="4" borderId="9" xfId="2" applyBorder="1" applyAlignment="1" applyProtection="1">
      <alignment horizontal="center" vertical="center"/>
    </xf>
    <xf numFmtId="0" fontId="6" fillId="5" borderId="9" xfId="2" applyFont="1" applyFill="1" applyBorder="1" applyAlignment="1" applyProtection="1">
      <alignment horizontal="center" vertical="center"/>
    </xf>
    <xf numFmtId="0" fontId="6" fillId="6" borderId="10" xfId="2" applyFont="1" applyFill="1" applyBorder="1" applyAlignment="1" applyProtection="1">
      <alignment horizontal="center" vertical="center"/>
    </xf>
    <xf numFmtId="0" fontId="6" fillId="7" borderId="10" xfId="2" applyFont="1" applyFill="1" applyBorder="1" applyAlignment="1" applyProtection="1">
      <alignment horizontal="center" vertical="center"/>
    </xf>
    <xf numFmtId="0" fontId="2" fillId="4" borderId="10" xfId="2" applyBorder="1" applyAlignment="1" applyProtection="1">
      <alignment horizontal="center" vertical="center"/>
    </xf>
    <xf numFmtId="0" fontId="6" fillId="5" borderId="10" xfId="2" applyFont="1" applyFill="1" applyBorder="1" applyAlignment="1" applyProtection="1">
      <alignment horizontal="center" vertical="center"/>
    </xf>
    <xf numFmtId="0" fontId="2" fillId="4" borderId="10" xfId="2" applyBorder="1" applyAlignment="1" applyProtection="1">
      <alignment horizontal="center" vertical="center"/>
      <protection locked="0"/>
    </xf>
    <xf numFmtId="0" fontId="2" fillId="8" borderId="10" xfId="2" applyFill="1" applyBorder="1" applyAlignment="1" applyProtection="1">
      <alignment horizontal="center" vertical="center"/>
      <protection locked="0"/>
    </xf>
    <xf numFmtId="0" fontId="6" fillId="5" borderId="10" xfId="2" applyFont="1" applyFill="1" applyBorder="1" applyAlignment="1" applyProtection="1">
      <alignment horizontal="center" vertical="center"/>
      <protection locked="0"/>
    </xf>
    <xf numFmtId="0" fontId="6" fillId="5" borderId="12" xfId="1" applyFont="1" applyFill="1" applyBorder="1" applyAlignment="1" applyProtection="1">
      <alignment horizontal="center" vertical="center"/>
    </xf>
    <xf numFmtId="0" fontId="7" fillId="5" borderId="12" xfId="1" applyFont="1" applyFill="1" applyBorder="1" applyAlignment="1" applyProtection="1">
      <alignment horizontal="center" vertical="center"/>
    </xf>
    <xf numFmtId="0" fontId="7" fillId="5" borderId="12" xfId="1" applyFont="1" applyFill="1" applyBorder="1" applyAlignment="1" applyProtection="1">
      <alignment horizontal="right" vertical="center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11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  <protection locked="0"/>
    </xf>
    <xf numFmtId="0" fontId="6" fillId="5" borderId="13" xfId="2" applyFont="1" applyFill="1" applyBorder="1" applyAlignment="1" applyProtection="1">
      <alignment horizontal="center" vertical="center"/>
      <protection locked="0"/>
    </xf>
    <xf numFmtId="0" fontId="6" fillId="6" borderId="15" xfId="1" applyFont="1" applyFill="1" applyBorder="1" applyAlignment="1" applyProtection="1">
      <alignment horizontal="center" vertical="center" readingOrder="1"/>
    </xf>
    <xf numFmtId="0" fontId="7" fillId="6" borderId="16" xfId="1" applyFont="1" applyFill="1" applyBorder="1" applyAlignment="1" applyProtection="1">
      <alignment horizontal="center" vertical="center"/>
    </xf>
    <xf numFmtId="0" fontId="7" fillId="6" borderId="16" xfId="1" applyFont="1" applyFill="1" applyBorder="1" applyAlignment="1" applyProtection="1">
      <alignment horizontal="right" vertical="center"/>
    </xf>
    <xf numFmtId="0" fontId="6" fillId="6" borderId="8" xfId="2" applyFont="1" applyFill="1" applyBorder="1" applyAlignment="1" applyProtection="1">
      <alignment horizontal="center" vertical="center"/>
    </xf>
    <xf numFmtId="0" fontId="6" fillId="6" borderId="17" xfId="2" applyFont="1" applyFill="1" applyBorder="1" applyAlignment="1" applyProtection="1">
      <alignment horizontal="center" vertical="center"/>
    </xf>
    <xf numFmtId="0" fontId="6" fillId="6" borderId="18" xfId="2" applyFont="1" applyFill="1" applyBorder="1" applyAlignment="1" applyProtection="1">
      <alignment horizontal="center" vertical="center"/>
    </xf>
    <xf numFmtId="0" fontId="3" fillId="10" borderId="19" xfId="1" applyFont="1" applyFill="1" applyBorder="1" applyAlignment="1" applyProtection="1">
      <alignment horizontal="right" vertical="center"/>
    </xf>
    <xf numFmtId="0" fontId="3" fillId="10" borderId="20" xfId="1" applyFont="1" applyFill="1" applyBorder="1" applyAlignment="1" applyProtection="1">
      <alignment horizontal="right" vertical="center"/>
    </xf>
    <xf numFmtId="0" fontId="3" fillId="10" borderId="21" xfId="1" applyFont="1" applyFill="1" applyBorder="1" applyAlignment="1" applyProtection="1">
      <alignment horizontal="right" vertical="center"/>
    </xf>
    <xf numFmtId="0" fontId="3" fillId="10" borderId="22" xfId="1" applyFont="1" applyFill="1" applyBorder="1" applyAlignment="1" applyProtection="1">
      <alignment horizontal="center" vertical="center"/>
    </xf>
    <xf numFmtId="0" fontId="4" fillId="10" borderId="23" xfId="2" applyFont="1" applyFill="1" applyBorder="1" applyAlignment="1" applyProtection="1">
      <alignment horizontal="center" vertical="center"/>
    </xf>
    <xf numFmtId="0" fontId="4" fillId="10" borderId="24" xfId="2" applyFont="1" applyFill="1" applyBorder="1" applyAlignment="1" applyProtection="1">
      <alignment horizontal="center" vertical="center"/>
    </xf>
    <xf numFmtId="0" fontId="2" fillId="4" borderId="25" xfId="2" applyBorder="1" applyAlignment="1" applyProtection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10" borderId="28" xfId="1" applyFont="1" applyFill="1" applyBorder="1" applyAlignment="1" applyProtection="1">
      <alignment horizontal="center" vertical="center"/>
    </xf>
    <xf numFmtId="0" fontId="3" fillId="10" borderId="29" xfId="1" applyFont="1" applyFill="1" applyBorder="1" applyAlignment="1" applyProtection="1">
      <alignment horizontal="center" vertical="center"/>
    </xf>
    <xf numFmtId="0" fontId="3" fillId="10" borderId="30" xfId="1" applyFont="1" applyFill="1" applyBorder="1" applyAlignment="1" applyProtection="1">
      <alignment horizontal="center" vertical="center"/>
    </xf>
    <xf numFmtId="0" fontId="3" fillId="10" borderId="31" xfId="1" applyFont="1" applyFill="1" applyBorder="1" applyAlignment="1" applyProtection="1">
      <alignment horizontal="center" vertical="center"/>
    </xf>
    <xf numFmtId="0" fontId="3" fillId="10" borderId="32" xfId="1" applyFont="1" applyFill="1" applyBorder="1" applyAlignment="1" applyProtection="1">
      <alignment horizontal="center" vertical="center" wrapText="1"/>
    </xf>
    <xf numFmtId="0" fontId="3" fillId="10" borderId="33" xfId="1" applyFont="1" applyFill="1" applyBorder="1" applyAlignment="1" applyProtection="1">
      <alignment horizontal="center" vertical="center" wrapText="1"/>
    </xf>
  </cellXfs>
  <cellStyles count="11">
    <cellStyle name="20% - Accent3 2" xfId="2"/>
    <cellStyle name="20% - تمييز3 2" xfId="10"/>
    <cellStyle name="60% - Accent1 2" xfId="6"/>
    <cellStyle name="60% - تمييز1 2" xfId="9"/>
    <cellStyle name="Accent1 2" xfId="1"/>
    <cellStyle name="Comma 2" xfId="4"/>
    <cellStyle name="Normal" xfId="0" builtinId="0"/>
    <cellStyle name="Normal 2" xfId="5"/>
    <cellStyle name="Normal 3" xfId="3"/>
    <cellStyle name="Percent 2" xfId="7"/>
    <cellStyle name="تمييز1 2" xfId="8"/>
  </cellStyles>
  <dxfs count="0"/>
  <tableStyles count="0" defaultTableStyle="TableStyleMedium2" defaultPivotStyle="PivotStyleLight16"/>
  <colors>
    <mruColors>
      <color rgb="FF296D2B"/>
      <color rgb="FF669900"/>
      <color rgb="FF246E36"/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1206844</xdr:colOff>
      <xdr:row>0</xdr:row>
      <xdr:rowOff>79377</xdr:rowOff>
    </xdr:from>
    <xdr:to>
      <xdr:col>2</xdr:col>
      <xdr:colOff>2450704</xdr:colOff>
      <xdr:row>0</xdr:row>
      <xdr:rowOff>906861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018984" y="79377"/>
          <a:ext cx="1243860" cy="82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rightToLeft="1" tabSelected="1" topLeftCell="A64" zoomScale="96" zoomScaleNormal="96" zoomScaleSheetLayoutView="100" workbookViewId="0">
      <selection activeCell="U4" sqref="U4"/>
    </sheetView>
  </sheetViews>
  <sheetFormatPr defaultRowHeight="15"/>
  <cols>
    <col min="1" max="1" width="6.7109375" style="2" customWidth="1"/>
    <col min="2" max="2" width="22.85546875" bestFit="1" customWidth="1"/>
    <col min="3" max="3" width="45" customWidth="1"/>
    <col min="4" max="4" width="12.140625" customWidth="1"/>
    <col min="5" max="5" width="11.42578125" customWidth="1"/>
    <col min="6" max="6" width="9.5703125" customWidth="1"/>
    <col min="7" max="7" width="8.85546875" customWidth="1"/>
    <col min="8" max="8" width="8.42578125" customWidth="1"/>
    <col min="9" max="9" width="10.28515625" customWidth="1"/>
    <col min="10" max="10" width="6.7109375" customWidth="1"/>
    <col min="11" max="11" width="8" customWidth="1"/>
    <col min="12" max="12" width="10.28515625" customWidth="1"/>
    <col min="13" max="13" width="7.85546875" customWidth="1"/>
    <col min="14" max="14" width="8" customWidth="1"/>
    <col min="15" max="15" width="9.7109375" customWidth="1"/>
    <col min="18" max="18" width="8.42578125" customWidth="1"/>
  </cols>
  <sheetData>
    <row r="1" spans="1:22" ht="74.25" customHeight="1">
      <c r="A1" s="20"/>
      <c r="B1" s="20"/>
      <c r="C1" s="20"/>
      <c r="D1" s="20"/>
      <c r="E1" s="20"/>
      <c r="F1" s="20"/>
      <c r="G1" s="20"/>
      <c r="H1" s="63" t="s">
        <v>98</v>
      </c>
      <c r="I1" s="63"/>
      <c r="J1" s="63"/>
      <c r="K1" s="63"/>
      <c r="L1" s="63"/>
      <c r="M1" s="63"/>
      <c r="N1" s="63"/>
      <c r="O1" s="63"/>
      <c r="P1" s="63"/>
      <c r="Q1" s="63"/>
      <c r="R1" s="64"/>
      <c r="S1" s="1"/>
      <c r="T1" s="1"/>
      <c r="U1" s="1"/>
      <c r="V1" s="1"/>
    </row>
    <row r="2" spans="1:22" ht="43.5" customHeight="1">
      <c r="A2" s="65" t="s">
        <v>5</v>
      </c>
      <c r="B2" s="66" t="s">
        <v>7</v>
      </c>
      <c r="C2" s="67" t="s">
        <v>0</v>
      </c>
      <c r="D2" s="68" t="s">
        <v>63</v>
      </c>
      <c r="E2" s="68" t="s">
        <v>8</v>
      </c>
      <c r="F2" s="68" t="s">
        <v>9</v>
      </c>
      <c r="G2" s="69" t="s">
        <v>19</v>
      </c>
      <c r="H2" s="69"/>
      <c r="I2" s="69"/>
      <c r="J2" s="69" t="s">
        <v>20</v>
      </c>
      <c r="K2" s="69"/>
      <c r="L2" s="69"/>
      <c r="M2" s="69" t="s">
        <v>4</v>
      </c>
      <c r="N2" s="69"/>
      <c r="O2" s="69"/>
      <c r="P2" s="69" t="s">
        <v>16</v>
      </c>
      <c r="Q2" s="69"/>
      <c r="R2" s="70"/>
      <c r="S2" s="1"/>
      <c r="T2" s="1"/>
      <c r="U2" s="1"/>
      <c r="V2" s="1"/>
    </row>
    <row r="3" spans="1:22">
      <c r="A3" s="23" t="s">
        <v>6</v>
      </c>
      <c r="B3" s="24"/>
      <c r="C3" s="25"/>
      <c r="D3" s="26"/>
      <c r="E3" s="26"/>
      <c r="F3" s="26"/>
      <c r="G3" s="21" t="s">
        <v>1</v>
      </c>
      <c r="H3" s="21" t="s">
        <v>2</v>
      </c>
      <c r="I3" s="30" t="s">
        <v>3</v>
      </c>
      <c r="J3" s="22" t="s">
        <v>1</v>
      </c>
      <c r="K3" s="21" t="s">
        <v>2</v>
      </c>
      <c r="L3" s="30" t="s">
        <v>3</v>
      </c>
      <c r="M3" s="22" t="s">
        <v>1</v>
      </c>
      <c r="N3" s="21" t="s">
        <v>2</v>
      </c>
      <c r="O3" s="30" t="s">
        <v>3</v>
      </c>
      <c r="P3" s="22" t="s">
        <v>1</v>
      </c>
      <c r="Q3" s="21" t="s">
        <v>2</v>
      </c>
      <c r="R3" s="30" t="s">
        <v>3</v>
      </c>
      <c r="S3" s="1"/>
      <c r="T3" s="1"/>
      <c r="U3" s="1"/>
      <c r="V3" s="1"/>
    </row>
    <row r="4" spans="1:22" ht="15" customHeight="1">
      <c r="A4" s="56"/>
      <c r="B4" s="57"/>
      <c r="C4" s="58"/>
      <c r="D4" s="59"/>
      <c r="E4" s="59"/>
      <c r="F4" s="59"/>
      <c r="G4" s="60">
        <f>SUM(G5:G93)</f>
        <v>4080</v>
      </c>
      <c r="H4" s="60">
        <f t="shared" ref="H4:R4" si="0">SUM(H5:H93)</f>
        <v>4005</v>
      </c>
      <c r="I4" s="60">
        <f t="shared" si="0"/>
        <v>8085</v>
      </c>
      <c r="J4" s="60">
        <f t="shared" si="0"/>
        <v>4935</v>
      </c>
      <c r="K4" s="60">
        <f t="shared" si="0"/>
        <v>4447</v>
      </c>
      <c r="L4" s="60">
        <f t="shared" si="0"/>
        <v>9382</v>
      </c>
      <c r="M4" s="60">
        <f t="shared" si="0"/>
        <v>3783</v>
      </c>
      <c r="N4" s="60">
        <f t="shared" si="0"/>
        <v>3839</v>
      </c>
      <c r="O4" s="60">
        <f t="shared" si="0"/>
        <v>7622</v>
      </c>
      <c r="P4" s="60">
        <f t="shared" si="0"/>
        <v>1152</v>
      </c>
      <c r="Q4" s="60">
        <f t="shared" si="0"/>
        <v>608</v>
      </c>
      <c r="R4" s="61">
        <f t="shared" si="0"/>
        <v>1760</v>
      </c>
      <c r="S4" s="1"/>
      <c r="T4" s="1"/>
      <c r="U4" s="1"/>
      <c r="V4" s="1"/>
    </row>
    <row r="5" spans="1:22">
      <c r="A5" s="50">
        <v>1</v>
      </c>
      <c r="B5" s="51" t="s">
        <v>12</v>
      </c>
      <c r="C5" s="52" t="s">
        <v>67</v>
      </c>
      <c r="D5" s="51" t="s">
        <v>64</v>
      </c>
      <c r="E5" s="51" t="s">
        <v>68</v>
      </c>
      <c r="F5" s="51" t="s">
        <v>22</v>
      </c>
      <c r="G5" s="53">
        <v>60</v>
      </c>
      <c r="H5" s="53">
        <v>0</v>
      </c>
      <c r="I5" s="54">
        <f t="shared" ref="I5:I22" si="1">SUM(G5:H5)</f>
        <v>60</v>
      </c>
      <c r="J5" s="55">
        <f t="shared" ref="J5:K12" si="2">M5+P5</f>
        <v>60</v>
      </c>
      <c r="K5" s="53">
        <f t="shared" si="2"/>
        <v>0</v>
      </c>
      <c r="L5" s="54">
        <f t="shared" ref="L5:L21" si="3">SUM(J5:K5)</f>
        <v>60</v>
      </c>
      <c r="M5" s="55">
        <v>60</v>
      </c>
      <c r="N5" s="53"/>
      <c r="O5" s="54">
        <f t="shared" ref="O5:O22" si="4">SUM(M5:N5)</f>
        <v>60</v>
      </c>
      <c r="P5" s="55">
        <f t="shared" ref="P5:Q20" si="5">IF(G5&gt;M5,G5-M5,0)</f>
        <v>0</v>
      </c>
      <c r="Q5" s="53">
        <f t="shared" si="5"/>
        <v>0</v>
      </c>
      <c r="R5" s="54">
        <f t="shared" ref="R5:R11" si="6">SUM(P5:Q5)</f>
        <v>0</v>
      </c>
    </row>
    <row r="6" spans="1:22">
      <c r="A6" s="9">
        <v>2</v>
      </c>
      <c r="B6" s="10" t="s">
        <v>12</v>
      </c>
      <c r="C6" s="11" t="s">
        <v>67</v>
      </c>
      <c r="D6" s="10" t="s">
        <v>65</v>
      </c>
      <c r="E6" s="10" t="s">
        <v>68</v>
      </c>
      <c r="F6" s="10" t="s">
        <v>22</v>
      </c>
      <c r="G6" s="12">
        <v>100</v>
      </c>
      <c r="H6" s="12">
        <v>0</v>
      </c>
      <c r="I6" s="31">
        <f t="shared" si="1"/>
        <v>100</v>
      </c>
      <c r="J6" s="35">
        <f t="shared" si="2"/>
        <v>100</v>
      </c>
      <c r="K6" s="12">
        <f t="shared" si="2"/>
        <v>0</v>
      </c>
      <c r="L6" s="31">
        <f t="shared" si="3"/>
        <v>100</v>
      </c>
      <c r="M6" s="35">
        <v>12</v>
      </c>
      <c r="N6" s="12"/>
      <c r="O6" s="31">
        <f t="shared" si="4"/>
        <v>12</v>
      </c>
      <c r="P6" s="35">
        <f t="shared" si="5"/>
        <v>88</v>
      </c>
      <c r="Q6" s="12">
        <f t="shared" si="5"/>
        <v>0</v>
      </c>
      <c r="R6" s="31">
        <f t="shared" si="6"/>
        <v>88</v>
      </c>
    </row>
    <row r="7" spans="1:22">
      <c r="A7" s="9">
        <v>3</v>
      </c>
      <c r="B7" s="10" t="s">
        <v>13</v>
      </c>
      <c r="C7" s="11" t="s">
        <v>69</v>
      </c>
      <c r="D7" s="10" t="s">
        <v>64</v>
      </c>
      <c r="E7" s="10" t="s">
        <v>68</v>
      </c>
      <c r="F7" s="10" t="s">
        <v>22</v>
      </c>
      <c r="G7" s="12">
        <v>60</v>
      </c>
      <c r="H7" s="12">
        <v>0</v>
      </c>
      <c r="I7" s="31">
        <f t="shared" si="1"/>
        <v>60</v>
      </c>
      <c r="J7" s="35">
        <f t="shared" si="2"/>
        <v>65</v>
      </c>
      <c r="K7" s="12">
        <f t="shared" si="2"/>
        <v>0</v>
      </c>
      <c r="L7" s="31">
        <f t="shared" si="3"/>
        <v>65</v>
      </c>
      <c r="M7" s="35">
        <v>65</v>
      </c>
      <c r="N7" s="12"/>
      <c r="O7" s="31">
        <f t="shared" si="4"/>
        <v>65</v>
      </c>
      <c r="P7" s="35">
        <f t="shared" si="5"/>
        <v>0</v>
      </c>
      <c r="Q7" s="12">
        <f t="shared" si="5"/>
        <v>0</v>
      </c>
      <c r="R7" s="31">
        <f t="shared" si="6"/>
        <v>0</v>
      </c>
    </row>
    <row r="8" spans="1:22">
      <c r="A8" s="9">
        <v>4</v>
      </c>
      <c r="B8" s="10" t="s">
        <v>13</v>
      </c>
      <c r="C8" s="11" t="s">
        <v>69</v>
      </c>
      <c r="D8" s="10" t="s">
        <v>65</v>
      </c>
      <c r="E8" s="10" t="s">
        <v>68</v>
      </c>
      <c r="F8" s="10" t="s">
        <v>22</v>
      </c>
      <c r="G8" s="12">
        <v>100</v>
      </c>
      <c r="H8" s="12">
        <v>0</v>
      </c>
      <c r="I8" s="31">
        <f t="shared" si="1"/>
        <v>100</v>
      </c>
      <c r="J8" s="35">
        <f t="shared" si="2"/>
        <v>100</v>
      </c>
      <c r="K8" s="12">
        <f t="shared" si="2"/>
        <v>0</v>
      </c>
      <c r="L8" s="31">
        <f t="shared" si="3"/>
        <v>100</v>
      </c>
      <c r="M8" s="35">
        <v>53</v>
      </c>
      <c r="N8" s="12"/>
      <c r="O8" s="31">
        <f t="shared" si="4"/>
        <v>53</v>
      </c>
      <c r="P8" s="35">
        <f t="shared" si="5"/>
        <v>47</v>
      </c>
      <c r="Q8" s="12">
        <f t="shared" si="5"/>
        <v>0</v>
      </c>
      <c r="R8" s="31">
        <f t="shared" si="6"/>
        <v>47</v>
      </c>
    </row>
    <row r="9" spans="1:22">
      <c r="A9" s="9">
        <v>5</v>
      </c>
      <c r="B9" s="10" t="s">
        <v>13</v>
      </c>
      <c r="C9" s="11" t="s">
        <v>73</v>
      </c>
      <c r="D9" s="10" t="s">
        <v>64</v>
      </c>
      <c r="E9" s="10" t="s">
        <v>68</v>
      </c>
      <c r="F9" s="10" t="s">
        <v>22</v>
      </c>
      <c r="G9" s="12">
        <v>50</v>
      </c>
      <c r="H9" s="12">
        <v>0</v>
      </c>
      <c r="I9" s="31">
        <f t="shared" si="1"/>
        <v>50</v>
      </c>
      <c r="J9" s="35">
        <f t="shared" si="2"/>
        <v>50</v>
      </c>
      <c r="K9" s="12">
        <f t="shared" si="2"/>
        <v>0</v>
      </c>
      <c r="L9" s="31">
        <f t="shared" si="3"/>
        <v>50</v>
      </c>
      <c r="M9" s="35">
        <v>50</v>
      </c>
      <c r="N9" s="12"/>
      <c r="O9" s="31">
        <f t="shared" si="4"/>
        <v>50</v>
      </c>
      <c r="P9" s="35">
        <f t="shared" si="5"/>
        <v>0</v>
      </c>
      <c r="Q9" s="12">
        <f t="shared" si="5"/>
        <v>0</v>
      </c>
      <c r="R9" s="31">
        <f t="shared" si="6"/>
        <v>0</v>
      </c>
    </row>
    <row r="10" spans="1:22">
      <c r="A10" s="9">
        <v>6</v>
      </c>
      <c r="B10" s="10" t="s">
        <v>14</v>
      </c>
      <c r="C10" s="11" t="s">
        <v>70</v>
      </c>
      <c r="D10" s="10" t="s">
        <v>64</v>
      </c>
      <c r="E10" s="10" t="s">
        <v>68</v>
      </c>
      <c r="F10" s="10" t="s">
        <v>22</v>
      </c>
      <c r="G10" s="12">
        <v>60</v>
      </c>
      <c r="H10" s="12">
        <v>0</v>
      </c>
      <c r="I10" s="31">
        <f t="shared" si="1"/>
        <v>60</v>
      </c>
      <c r="J10" s="35">
        <f t="shared" si="2"/>
        <v>60</v>
      </c>
      <c r="K10" s="12">
        <f t="shared" si="2"/>
        <v>0</v>
      </c>
      <c r="L10" s="31">
        <f t="shared" si="3"/>
        <v>60</v>
      </c>
      <c r="M10" s="35">
        <v>60</v>
      </c>
      <c r="N10" s="12"/>
      <c r="O10" s="31">
        <f t="shared" si="4"/>
        <v>60</v>
      </c>
      <c r="P10" s="35">
        <f t="shared" si="5"/>
        <v>0</v>
      </c>
      <c r="Q10" s="12">
        <f t="shared" si="5"/>
        <v>0</v>
      </c>
      <c r="R10" s="31">
        <f t="shared" si="6"/>
        <v>0</v>
      </c>
      <c r="S10" s="1"/>
      <c r="T10" s="1"/>
      <c r="U10" s="1"/>
      <c r="V10" s="1"/>
    </row>
    <row r="11" spans="1:22">
      <c r="A11" s="9">
        <v>7</v>
      </c>
      <c r="B11" s="10" t="s">
        <v>14</v>
      </c>
      <c r="C11" s="11" t="s">
        <v>70</v>
      </c>
      <c r="D11" s="10" t="s">
        <v>65</v>
      </c>
      <c r="E11" s="10" t="s">
        <v>68</v>
      </c>
      <c r="F11" s="10" t="s">
        <v>22</v>
      </c>
      <c r="G11" s="12">
        <v>100</v>
      </c>
      <c r="H11" s="12">
        <v>0</v>
      </c>
      <c r="I11" s="31">
        <f t="shared" si="1"/>
        <v>100</v>
      </c>
      <c r="J11" s="35">
        <f t="shared" si="2"/>
        <v>100</v>
      </c>
      <c r="K11" s="12">
        <f t="shared" si="2"/>
        <v>0</v>
      </c>
      <c r="L11" s="31">
        <f t="shared" si="3"/>
        <v>100</v>
      </c>
      <c r="M11" s="35">
        <v>65</v>
      </c>
      <c r="N11" s="12"/>
      <c r="O11" s="31">
        <f t="shared" si="4"/>
        <v>65</v>
      </c>
      <c r="P11" s="35">
        <f t="shared" si="5"/>
        <v>35</v>
      </c>
      <c r="Q11" s="12">
        <f t="shared" si="5"/>
        <v>0</v>
      </c>
      <c r="R11" s="31">
        <f t="shared" si="6"/>
        <v>35</v>
      </c>
      <c r="S11" s="1"/>
      <c r="T11" s="1"/>
      <c r="U11" s="1"/>
      <c r="V11" s="1"/>
    </row>
    <row r="12" spans="1:22">
      <c r="A12" s="13">
        <v>8</v>
      </c>
      <c r="B12" s="14" t="s">
        <v>83</v>
      </c>
      <c r="C12" s="15" t="s">
        <v>84</v>
      </c>
      <c r="D12" s="14"/>
      <c r="E12" s="14" t="s">
        <v>68</v>
      </c>
      <c r="F12" s="14" t="s">
        <v>81</v>
      </c>
      <c r="G12" s="16">
        <v>0</v>
      </c>
      <c r="H12" s="16">
        <v>0</v>
      </c>
      <c r="I12" s="32">
        <f t="shared" si="1"/>
        <v>0</v>
      </c>
      <c r="J12" s="36">
        <f t="shared" si="2"/>
        <v>343</v>
      </c>
      <c r="K12" s="16">
        <f t="shared" si="2"/>
        <v>196</v>
      </c>
      <c r="L12" s="32">
        <f>SUM(J12:K12)</f>
        <v>539</v>
      </c>
      <c r="M12" s="36">
        <v>343</v>
      </c>
      <c r="N12" s="16">
        <v>196</v>
      </c>
      <c r="O12" s="32">
        <f t="shared" si="4"/>
        <v>539</v>
      </c>
      <c r="P12" s="36">
        <f>IF(G12&gt;M12,G12-M12,0)</f>
        <v>0</v>
      </c>
      <c r="Q12" s="17">
        <f>IF(H12&gt;N12,H12-N12,0)</f>
        <v>0</v>
      </c>
      <c r="R12" s="32">
        <f>SUM(P12:Q12)</f>
        <v>0</v>
      </c>
      <c r="S12" s="1"/>
      <c r="T12" s="1"/>
      <c r="U12" s="1"/>
      <c r="V12" s="1"/>
    </row>
    <row r="13" spans="1:22">
      <c r="A13" s="29">
        <v>9</v>
      </c>
      <c r="B13" s="27" t="s">
        <v>11</v>
      </c>
      <c r="C13" s="28" t="s">
        <v>62</v>
      </c>
      <c r="D13" s="27" t="s">
        <v>64</v>
      </c>
      <c r="E13" s="27" t="s">
        <v>21</v>
      </c>
      <c r="F13" s="27" t="s">
        <v>22</v>
      </c>
      <c r="G13" s="62">
        <v>700</v>
      </c>
      <c r="H13" s="3">
        <v>0</v>
      </c>
      <c r="I13" s="33">
        <f t="shared" si="1"/>
        <v>700</v>
      </c>
      <c r="J13" s="37">
        <f>M13+P13</f>
        <v>700</v>
      </c>
      <c r="K13" s="3">
        <f>N13+Q13</f>
        <v>0</v>
      </c>
      <c r="L13" s="33">
        <f t="shared" si="3"/>
        <v>700</v>
      </c>
      <c r="M13" s="39">
        <v>554</v>
      </c>
      <c r="N13" s="7"/>
      <c r="O13" s="33">
        <f t="shared" si="4"/>
        <v>554</v>
      </c>
      <c r="P13" s="37">
        <f t="shared" si="5"/>
        <v>146</v>
      </c>
      <c r="Q13" s="3">
        <f t="shared" si="5"/>
        <v>0</v>
      </c>
      <c r="R13" s="33">
        <f t="shared" ref="R13:R57" si="7">SUM(P13:Q13)</f>
        <v>146</v>
      </c>
      <c r="S13" s="1"/>
      <c r="T13" s="1"/>
      <c r="U13" s="1"/>
      <c r="V13" s="1"/>
    </row>
    <row r="14" spans="1:22">
      <c r="A14" s="29">
        <v>10</v>
      </c>
      <c r="B14" s="27" t="s">
        <v>10</v>
      </c>
      <c r="C14" s="28" t="s">
        <v>74</v>
      </c>
      <c r="D14" s="27" t="s">
        <v>64</v>
      </c>
      <c r="E14" s="27" t="s">
        <v>21</v>
      </c>
      <c r="F14" s="27" t="s">
        <v>22</v>
      </c>
      <c r="G14" s="62">
        <v>40</v>
      </c>
      <c r="H14" s="3">
        <v>0</v>
      </c>
      <c r="I14" s="33">
        <f t="shared" si="1"/>
        <v>40</v>
      </c>
      <c r="J14" s="37">
        <f t="shared" ref="J14:K58" si="8">M14+P14</f>
        <v>61</v>
      </c>
      <c r="K14" s="3">
        <f t="shared" si="8"/>
        <v>0</v>
      </c>
      <c r="L14" s="33">
        <f t="shared" si="3"/>
        <v>61</v>
      </c>
      <c r="M14" s="39">
        <v>61</v>
      </c>
      <c r="N14" s="7"/>
      <c r="O14" s="33">
        <f t="shared" si="4"/>
        <v>61</v>
      </c>
      <c r="P14" s="37">
        <f t="shared" si="5"/>
        <v>0</v>
      </c>
      <c r="Q14" s="3">
        <f t="shared" si="5"/>
        <v>0</v>
      </c>
      <c r="R14" s="33">
        <f>SUM(P14:Q14)</f>
        <v>0</v>
      </c>
      <c r="S14" s="1"/>
      <c r="T14" s="1"/>
      <c r="U14" s="1"/>
      <c r="V14" s="1"/>
    </row>
    <row r="15" spans="1:22">
      <c r="A15" s="29">
        <v>11</v>
      </c>
      <c r="B15" s="27" t="s">
        <v>10</v>
      </c>
      <c r="C15" s="28" t="s">
        <v>74</v>
      </c>
      <c r="D15" s="27" t="s">
        <v>65</v>
      </c>
      <c r="E15" s="27" t="s">
        <v>21</v>
      </c>
      <c r="F15" s="27" t="s">
        <v>22</v>
      </c>
      <c r="G15" s="62">
        <v>40</v>
      </c>
      <c r="H15" s="3">
        <v>0</v>
      </c>
      <c r="I15" s="33">
        <f t="shared" si="1"/>
        <v>40</v>
      </c>
      <c r="J15" s="37">
        <f t="shared" si="8"/>
        <v>40</v>
      </c>
      <c r="K15" s="3">
        <f t="shared" si="8"/>
        <v>0</v>
      </c>
      <c r="L15" s="33">
        <f t="shared" si="3"/>
        <v>40</v>
      </c>
      <c r="M15" s="39">
        <v>22</v>
      </c>
      <c r="N15" s="7"/>
      <c r="O15" s="33">
        <f t="shared" si="4"/>
        <v>22</v>
      </c>
      <c r="P15" s="37">
        <f t="shared" si="5"/>
        <v>18</v>
      </c>
      <c r="Q15" s="3">
        <f t="shared" si="5"/>
        <v>0</v>
      </c>
      <c r="R15" s="33">
        <f>SUM(P15:Q15)</f>
        <v>18</v>
      </c>
      <c r="S15" s="1"/>
      <c r="T15" s="1"/>
      <c r="U15" s="1"/>
      <c r="V15" s="1"/>
    </row>
    <row r="16" spans="1:22">
      <c r="A16" s="29">
        <v>12</v>
      </c>
      <c r="B16" s="27" t="s">
        <v>17</v>
      </c>
      <c r="C16" s="28" t="s">
        <v>23</v>
      </c>
      <c r="D16" s="27" t="s">
        <v>65</v>
      </c>
      <c r="E16" s="27" t="s">
        <v>21</v>
      </c>
      <c r="F16" s="27" t="s">
        <v>22</v>
      </c>
      <c r="G16" s="62">
        <v>50</v>
      </c>
      <c r="H16" s="3">
        <v>40</v>
      </c>
      <c r="I16" s="33">
        <f t="shared" si="1"/>
        <v>90</v>
      </c>
      <c r="J16" s="37">
        <f t="shared" si="8"/>
        <v>50</v>
      </c>
      <c r="K16" s="3">
        <f t="shared" si="8"/>
        <v>40</v>
      </c>
      <c r="L16" s="33">
        <f t="shared" si="3"/>
        <v>90</v>
      </c>
      <c r="M16" s="39">
        <v>50</v>
      </c>
      <c r="N16" s="7">
        <v>39</v>
      </c>
      <c r="O16" s="33">
        <f t="shared" si="4"/>
        <v>89</v>
      </c>
      <c r="P16" s="37">
        <f t="shared" si="5"/>
        <v>0</v>
      </c>
      <c r="Q16" s="3">
        <f t="shared" si="5"/>
        <v>1</v>
      </c>
      <c r="R16" s="33">
        <f>SUM(P16:Q16)</f>
        <v>1</v>
      </c>
      <c r="S16" s="1"/>
      <c r="T16" s="1"/>
      <c r="U16" s="1"/>
      <c r="V16" s="1"/>
    </row>
    <row r="17" spans="1:22">
      <c r="A17" s="29">
        <v>13</v>
      </c>
      <c r="B17" s="27" t="s">
        <v>17</v>
      </c>
      <c r="C17" s="28" t="s">
        <v>27</v>
      </c>
      <c r="D17" s="27" t="s">
        <v>64</v>
      </c>
      <c r="E17" s="27" t="s">
        <v>21</v>
      </c>
      <c r="F17" s="27" t="s">
        <v>22</v>
      </c>
      <c r="G17" s="62">
        <v>50</v>
      </c>
      <c r="H17" s="3">
        <v>160</v>
      </c>
      <c r="I17" s="33">
        <f t="shared" si="1"/>
        <v>210</v>
      </c>
      <c r="J17" s="37">
        <f t="shared" si="8"/>
        <v>55</v>
      </c>
      <c r="K17" s="3">
        <f t="shared" si="8"/>
        <v>171</v>
      </c>
      <c r="L17" s="33">
        <f t="shared" si="3"/>
        <v>226</v>
      </c>
      <c r="M17" s="39">
        <v>55</v>
      </c>
      <c r="N17" s="7">
        <v>171</v>
      </c>
      <c r="O17" s="33">
        <f t="shared" si="4"/>
        <v>226</v>
      </c>
      <c r="P17" s="37">
        <f t="shared" si="5"/>
        <v>0</v>
      </c>
      <c r="Q17" s="3">
        <f t="shared" si="5"/>
        <v>0</v>
      </c>
      <c r="R17" s="33">
        <f t="shared" si="7"/>
        <v>0</v>
      </c>
      <c r="S17" s="1"/>
      <c r="T17" s="1"/>
      <c r="U17" s="1"/>
      <c r="V17" s="1"/>
    </row>
    <row r="18" spans="1:22">
      <c r="A18" s="29">
        <v>14</v>
      </c>
      <c r="B18" s="27" t="s">
        <v>17</v>
      </c>
      <c r="C18" s="28" t="s">
        <v>27</v>
      </c>
      <c r="D18" s="27" t="s">
        <v>65</v>
      </c>
      <c r="E18" s="27" t="s">
        <v>21</v>
      </c>
      <c r="F18" s="27" t="s">
        <v>22</v>
      </c>
      <c r="G18" s="62">
        <v>0</v>
      </c>
      <c r="H18" s="3">
        <v>70</v>
      </c>
      <c r="I18" s="33">
        <f t="shared" si="1"/>
        <v>70</v>
      </c>
      <c r="J18" s="37">
        <f t="shared" si="8"/>
        <v>0</v>
      </c>
      <c r="K18" s="3">
        <f t="shared" si="8"/>
        <v>110</v>
      </c>
      <c r="L18" s="33">
        <f t="shared" si="3"/>
        <v>110</v>
      </c>
      <c r="M18" s="39"/>
      <c r="N18" s="7">
        <v>110</v>
      </c>
      <c r="O18" s="33">
        <f t="shared" si="4"/>
        <v>110</v>
      </c>
      <c r="P18" s="37">
        <f t="shared" si="5"/>
        <v>0</v>
      </c>
      <c r="Q18" s="3">
        <f t="shared" si="5"/>
        <v>0</v>
      </c>
      <c r="R18" s="33">
        <f t="shared" si="7"/>
        <v>0</v>
      </c>
      <c r="S18" s="1"/>
      <c r="T18" s="1"/>
      <c r="U18" s="1"/>
      <c r="V18" s="1"/>
    </row>
    <row r="19" spans="1:22">
      <c r="A19" s="29">
        <v>15</v>
      </c>
      <c r="B19" s="27" t="s">
        <v>17</v>
      </c>
      <c r="C19" s="28" t="s">
        <v>75</v>
      </c>
      <c r="D19" s="27" t="s">
        <v>64</v>
      </c>
      <c r="E19" s="27" t="s">
        <v>21</v>
      </c>
      <c r="F19" s="27" t="s">
        <v>22</v>
      </c>
      <c r="G19" s="62">
        <v>0</v>
      </c>
      <c r="H19" s="3">
        <v>70</v>
      </c>
      <c r="I19" s="33">
        <f t="shared" si="1"/>
        <v>70</v>
      </c>
      <c r="J19" s="37">
        <f t="shared" si="8"/>
        <v>0</v>
      </c>
      <c r="K19" s="3">
        <f t="shared" si="8"/>
        <v>70</v>
      </c>
      <c r="L19" s="33">
        <f t="shared" si="3"/>
        <v>70</v>
      </c>
      <c r="M19" s="39"/>
      <c r="N19" s="7">
        <v>68</v>
      </c>
      <c r="O19" s="33">
        <f t="shared" si="4"/>
        <v>68</v>
      </c>
      <c r="P19" s="37">
        <f t="shared" si="5"/>
        <v>0</v>
      </c>
      <c r="Q19" s="3">
        <f t="shared" si="5"/>
        <v>2</v>
      </c>
      <c r="R19" s="33">
        <f>SUM(P19:Q19)</f>
        <v>2</v>
      </c>
      <c r="S19" s="1"/>
      <c r="T19" s="1"/>
      <c r="U19" s="1"/>
      <c r="V19" s="1"/>
    </row>
    <row r="20" spans="1:22">
      <c r="A20" s="29">
        <v>16</v>
      </c>
      <c r="B20" s="27" t="s">
        <v>17</v>
      </c>
      <c r="C20" s="28" t="s">
        <v>75</v>
      </c>
      <c r="D20" s="27" t="s">
        <v>65</v>
      </c>
      <c r="E20" s="27" t="s">
        <v>21</v>
      </c>
      <c r="F20" s="27" t="s">
        <v>22</v>
      </c>
      <c r="G20" s="62">
        <v>0</v>
      </c>
      <c r="H20" s="3">
        <v>60</v>
      </c>
      <c r="I20" s="33">
        <f t="shared" si="1"/>
        <v>60</v>
      </c>
      <c r="J20" s="37">
        <f t="shared" si="8"/>
        <v>0</v>
      </c>
      <c r="K20" s="3">
        <f t="shared" si="8"/>
        <v>64</v>
      </c>
      <c r="L20" s="33">
        <f t="shared" si="3"/>
        <v>64</v>
      </c>
      <c r="M20" s="39"/>
      <c r="N20" s="7">
        <v>64</v>
      </c>
      <c r="O20" s="33">
        <f t="shared" si="4"/>
        <v>64</v>
      </c>
      <c r="P20" s="37">
        <f t="shared" si="5"/>
        <v>0</v>
      </c>
      <c r="Q20" s="3">
        <f t="shared" si="5"/>
        <v>0</v>
      </c>
      <c r="R20" s="33">
        <f>SUM(P20:Q20)</f>
        <v>0</v>
      </c>
      <c r="S20" s="1"/>
      <c r="T20" s="1"/>
      <c r="U20" s="1"/>
      <c r="V20" s="1"/>
    </row>
    <row r="21" spans="1:22">
      <c r="A21" s="29">
        <v>17</v>
      </c>
      <c r="B21" s="27" t="s">
        <v>17</v>
      </c>
      <c r="C21" s="28" t="s">
        <v>24</v>
      </c>
      <c r="D21" s="27" t="s">
        <v>65</v>
      </c>
      <c r="E21" s="27" t="s">
        <v>21</v>
      </c>
      <c r="F21" s="27" t="s">
        <v>22</v>
      </c>
      <c r="G21" s="62">
        <v>0</v>
      </c>
      <c r="H21" s="3">
        <v>30</v>
      </c>
      <c r="I21" s="33">
        <f t="shared" si="1"/>
        <v>30</v>
      </c>
      <c r="J21" s="37">
        <f t="shared" si="8"/>
        <v>0</v>
      </c>
      <c r="K21" s="3">
        <f t="shared" si="8"/>
        <v>32</v>
      </c>
      <c r="L21" s="33">
        <f t="shared" si="3"/>
        <v>32</v>
      </c>
      <c r="M21" s="39"/>
      <c r="N21" s="7">
        <v>32</v>
      </c>
      <c r="O21" s="33">
        <f t="shared" si="4"/>
        <v>32</v>
      </c>
      <c r="P21" s="37">
        <f t="shared" ref="P21:Q33" si="9">IF(G21&gt;M21,G21-M21,0)</f>
        <v>0</v>
      </c>
      <c r="Q21" s="3">
        <f t="shared" si="9"/>
        <v>0</v>
      </c>
      <c r="R21" s="33">
        <f>SUM(P21:Q21)</f>
        <v>0</v>
      </c>
      <c r="S21" s="1"/>
      <c r="T21" s="1"/>
      <c r="U21" s="1"/>
      <c r="V21" s="1"/>
    </row>
    <row r="22" spans="1:22">
      <c r="A22" s="29">
        <v>18</v>
      </c>
      <c r="B22" s="27" t="s">
        <v>17</v>
      </c>
      <c r="C22" s="28" t="s">
        <v>95</v>
      </c>
      <c r="D22" s="27" t="s">
        <v>64</v>
      </c>
      <c r="E22" s="27" t="s">
        <v>21</v>
      </c>
      <c r="F22" s="27" t="s">
        <v>22</v>
      </c>
      <c r="G22" s="62">
        <v>0</v>
      </c>
      <c r="H22" s="3">
        <v>100</v>
      </c>
      <c r="I22" s="33">
        <f t="shared" si="1"/>
        <v>100</v>
      </c>
      <c r="J22" s="37">
        <f t="shared" si="8"/>
        <v>0</v>
      </c>
      <c r="K22" s="3">
        <f t="shared" si="8"/>
        <v>148</v>
      </c>
      <c r="L22" s="33">
        <f t="shared" ref="L22:L30" si="10">SUM(J22:K22)</f>
        <v>148</v>
      </c>
      <c r="M22" s="40"/>
      <c r="N22" s="7">
        <v>148</v>
      </c>
      <c r="O22" s="33">
        <f t="shared" si="4"/>
        <v>148</v>
      </c>
      <c r="P22" s="37">
        <f t="shared" si="9"/>
        <v>0</v>
      </c>
      <c r="Q22" s="3">
        <f t="shared" si="9"/>
        <v>0</v>
      </c>
      <c r="R22" s="33">
        <f t="shared" si="7"/>
        <v>0</v>
      </c>
      <c r="S22" s="1"/>
      <c r="T22" s="1"/>
      <c r="U22" s="1"/>
      <c r="V22" s="1"/>
    </row>
    <row r="23" spans="1:22">
      <c r="A23" s="29">
        <v>19</v>
      </c>
      <c r="B23" s="27" t="s">
        <v>17</v>
      </c>
      <c r="C23" s="28" t="s">
        <v>25</v>
      </c>
      <c r="D23" s="27" t="s">
        <v>65</v>
      </c>
      <c r="E23" s="27" t="s">
        <v>21</v>
      </c>
      <c r="F23" s="27" t="s">
        <v>22</v>
      </c>
      <c r="G23" s="62">
        <v>0</v>
      </c>
      <c r="H23" s="3">
        <v>40</v>
      </c>
      <c r="I23" s="33">
        <f t="shared" ref="I23:I30" si="11">SUM(G23:H23)</f>
        <v>40</v>
      </c>
      <c r="J23" s="37">
        <f t="shared" si="8"/>
        <v>0</v>
      </c>
      <c r="K23" s="3">
        <f t="shared" si="8"/>
        <v>44</v>
      </c>
      <c r="L23" s="33">
        <f t="shared" si="10"/>
        <v>44</v>
      </c>
      <c r="M23" s="39"/>
      <c r="N23" s="7">
        <v>44</v>
      </c>
      <c r="O23" s="33">
        <f t="shared" ref="O23:O30" si="12">SUM(M23:N23)</f>
        <v>44</v>
      </c>
      <c r="P23" s="37">
        <f t="shared" si="9"/>
        <v>0</v>
      </c>
      <c r="Q23" s="3">
        <f t="shared" si="9"/>
        <v>0</v>
      </c>
      <c r="R23" s="33">
        <f t="shared" si="7"/>
        <v>0</v>
      </c>
      <c r="S23" s="1"/>
      <c r="T23" s="1"/>
      <c r="U23" s="1"/>
      <c r="V23" s="1"/>
    </row>
    <row r="24" spans="1:22">
      <c r="A24" s="29">
        <v>20</v>
      </c>
      <c r="B24" s="27" t="s">
        <v>17</v>
      </c>
      <c r="C24" s="28" t="s">
        <v>76</v>
      </c>
      <c r="D24" s="27" t="s">
        <v>64</v>
      </c>
      <c r="E24" s="27" t="s">
        <v>21</v>
      </c>
      <c r="F24" s="27" t="s">
        <v>22</v>
      </c>
      <c r="G24" s="62">
        <v>0</v>
      </c>
      <c r="H24" s="3">
        <v>80</v>
      </c>
      <c r="I24" s="33">
        <f t="shared" si="11"/>
        <v>80</v>
      </c>
      <c r="J24" s="37">
        <f t="shared" si="8"/>
        <v>0</v>
      </c>
      <c r="K24" s="3">
        <f t="shared" si="8"/>
        <v>80</v>
      </c>
      <c r="L24" s="33">
        <f t="shared" si="10"/>
        <v>80</v>
      </c>
      <c r="M24" s="39"/>
      <c r="N24" s="7">
        <v>79</v>
      </c>
      <c r="O24" s="33">
        <f t="shared" si="12"/>
        <v>79</v>
      </c>
      <c r="P24" s="37">
        <f t="shared" si="9"/>
        <v>0</v>
      </c>
      <c r="Q24" s="3">
        <f t="shared" si="9"/>
        <v>1</v>
      </c>
      <c r="R24" s="33">
        <f t="shared" si="7"/>
        <v>1</v>
      </c>
      <c r="S24" s="1"/>
      <c r="T24" s="1"/>
      <c r="U24" s="1"/>
      <c r="V24" s="1"/>
    </row>
    <row r="25" spans="1:22">
      <c r="A25" s="29">
        <v>21</v>
      </c>
      <c r="B25" s="27" t="s">
        <v>17</v>
      </c>
      <c r="C25" s="28" t="s">
        <v>77</v>
      </c>
      <c r="D25" s="27" t="s">
        <v>65</v>
      </c>
      <c r="E25" s="27" t="s">
        <v>21</v>
      </c>
      <c r="F25" s="27" t="s">
        <v>22</v>
      </c>
      <c r="G25" s="62">
        <v>0</v>
      </c>
      <c r="H25" s="3">
        <v>40</v>
      </c>
      <c r="I25" s="33">
        <f t="shared" si="11"/>
        <v>40</v>
      </c>
      <c r="J25" s="37">
        <f t="shared" si="8"/>
        <v>0</v>
      </c>
      <c r="K25" s="3">
        <f t="shared" si="8"/>
        <v>40</v>
      </c>
      <c r="L25" s="33">
        <f t="shared" si="10"/>
        <v>40</v>
      </c>
      <c r="M25" s="39"/>
      <c r="N25" s="7">
        <v>24</v>
      </c>
      <c r="O25" s="33">
        <f t="shared" si="12"/>
        <v>24</v>
      </c>
      <c r="P25" s="37">
        <f t="shared" si="9"/>
        <v>0</v>
      </c>
      <c r="Q25" s="3">
        <f t="shared" si="9"/>
        <v>16</v>
      </c>
      <c r="R25" s="33">
        <f t="shared" si="7"/>
        <v>16</v>
      </c>
      <c r="S25" s="1"/>
      <c r="T25" s="1"/>
      <c r="U25" s="1"/>
      <c r="V25" s="1"/>
    </row>
    <row r="26" spans="1:22">
      <c r="A26" s="29">
        <v>22</v>
      </c>
      <c r="B26" s="27" t="s">
        <v>26</v>
      </c>
      <c r="C26" s="28" t="s">
        <v>96</v>
      </c>
      <c r="D26" s="27" t="s">
        <v>64</v>
      </c>
      <c r="E26" s="27" t="s">
        <v>21</v>
      </c>
      <c r="F26" s="27" t="s">
        <v>22</v>
      </c>
      <c r="G26" s="62">
        <v>120</v>
      </c>
      <c r="H26" s="3">
        <v>110</v>
      </c>
      <c r="I26" s="33">
        <f t="shared" si="11"/>
        <v>230</v>
      </c>
      <c r="J26" s="37">
        <f t="shared" si="8"/>
        <v>122</v>
      </c>
      <c r="K26" s="3">
        <f t="shared" si="8"/>
        <v>117</v>
      </c>
      <c r="L26" s="33">
        <f t="shared" si="10"/>
        <v>239</v>
      </c>
      <c r="M26" s="39">
        <v>122</v>
      </c>
      <c r="N26" s="7">
        <v>117</v>
      </c>
      <c r="O26" s="33">
        <f t="shared" si="12"/>
        <v>239</v>
      </c>
      <c r="P26" s="37">
        <f t="shared" si="9"/>
        <v>0</v>
      </c>
      <c r="Q26" s="3">
        <f t="shared" si="9"/>
        <v>0</v>
      </c>
      <c r="R26" s="33">
        <f t="shared" si="7"/>
        <v>0</v>
      </c>
      <c r="S26" s="1"/>
      <c r="T26" s="1"/>
      <c r="U26" s="1"/>
      <c r="V26" s="1"/>
    </row>
    <row r="27" spans="1:22">
      <c r="A27" s="29">
        <v>23</v>
      </c>
      <c r="B27" s="27" t="s">
        <v>26</v>
      </c>
      <c r="C27" s="28" t="s">
        <v>28</v>
      </c>
      <c r="D27" s="27" t="s">
        <v>65</v>
      </c>
      <c r="E27" s="27" t="s">
        <v>21</v>
      </c>
      <c r="F27" s="27" t="s">
        <v>22</v>
      </c>
      <c r="G27" s="62">
        <v>40</v>
      </c>
      <c r="H27" s="3">
        <v>40</v>
      </c>
      <c r="I27" s="33">
        <f t="shared" si="11"/>
        <v>80</v>
      </c>
      <c r="J27" s="37">
        <f t="shared" si="8"/>
        <v>40</v>
      </c>
      <c r="K27" s="3">
        <f t="shared" si="8"/>
        <v>40</v>
      </c>
      <c r="L27" s="33">
        <f t="shared" si="10"/>
        <v>80</v>
      </c>
      <c r="M27" s="39"/>
      <c r="N27" s="7">
        <v>39</v>
      </c>
      <c r="O27" s="33">
        <f t="shared" si="12"/>
        <v>39</v>
      </c>
      <c r="P27" s="37">
        <f t="shared" si="9"/>
        <v>40</v>
      </c>
      <c r="Q27" s="3">
        <f t="shared" si="9"/>
        <v>1</v>
      </c>
      <c r="R27" s="33">
        <f t="shared" si="7"/>
        <v>41</v>
      </c>
      <c r="S27" s="1"/>
      <c r="T27" s="1"/>
      <c r="U27" s="1"/>
      <c r="V27" s="1"/>
    </row>
    <row r="28" spans="1:22">
      <c r="A28" s="29">
        <v>24</v>
      </c>
      <c r="B28" s="27" t="s">
        <v>26</v>
      </c>
      <c r="C28" s="28" t="s">
        <v>29</v>
      </c>
      <c r="D28" s="27" t="s">
        <v>65</v>
      </c>
      <c r="E28" s="27" t="s">
        <v>21</v>
      </c>
      <c r="F28" s="27" t="s">
        <v>22</v>
      </c>
      <c r="G28" s="62">
        <v>40</v>
      </c>
      <c r="H28" s="3">
        <v>30</v>
      </c>
      <c r="I28" s="33">
        <f t="shared" si="11"/>
        <v>70</v>
      </c>
      <c r="J28" s="37">
        <f t="shared" si="8"/>
        <v>40</v>
      </c>
      <c r="K28" s="3">
        <f t="shared" si="8"/>
        <v>30</v>
      </c>
      <c r="L28" s="33">
        <f t="shared" si="10"/>
        <v>70</v>
      </c>
      <c r="M28" s="39">
        <v>32</v>
      </c>
      <c r="N28" s="7">
        <v>28</v>
      </c>
      <c r="O28" s="33">
        <f t="shared" si="12"/>
        <v>60</v>
      </c>
      <c r="P28" s="37">
        <f t="shared" si="9"/>
        <v>8</v>
      </c>
      <c r="Q28" s="3">
        <f t="shared" si="9"/>
        <v>2</v>
      </c>
      <c r="R28" s="33">
        <f t="shared" si="7"/>
        <v>10</v>
      </c>
      <c r="S28" s="1"/>
      <c r="T28" s="1"/>
      <c r="U28" s="1"/>
      <c r="V28" s="1"/>
    </row>
    <row r="29" spans="1:22">
      <c r="A29" s="29">
        <v>25</v>
      </c>
      <c r="B29" s="27" t="s">
        <v>26</v>
      </c>
      <c r="C29" s="28" t="s">
        <v>97</v>
      </c>
      <c r="D29" s="27" t="s">
        <v>64</v>
      </c>
      <c r="E29" s="27" t="s">
        <v>21</v>
      </c>
      <c r="F29" s="27" t="s">
        <v>22</v>
      </c>
      <c r="G29" s="62">
        <v>0</v>
      </c>
      <c r="H29" s="3">
        <v>140</v>
      </c>
      <c r="I29" s="33">
        <f t="shared" si="11"/>
        <v>140</v>
      </c>
      <c r="J29" s="37">
        <f t="shared" si="8"/>
        <v>0</v>
      </c>
      <c r="K29" s="3">
        <f t="shared" si="8"/>
        <v>144</v>
      </c>
      <c r="L29" s="33">
        <f t="shared" si="10"/>
        <v>144</v>
      </c>
      <c r="M29" s="39"/>
      <c r="N29" s="7">
        <v>144</v>
      </c>
      <c r="O29" s="33">
        <f t="shared" si="12"/>
        <v>144</v>
      </c>
      <c r="P29" s="37">
        <f t="shared" si="9"/>
        <v>0</v>
      </c>
      <c r="Q29" s="3">
        <f t="shared" si="9"/>
        <v>0</v>
      </c>
      <c r="R29" s="33">
        <f t="shared" si="7"/>
        <v>0</v>
      </c>
      <c r="S29" s="1"/>
      <c r="T29" s="1"/>
      <c r="U29" s="1"/>
      <c r="V29" s="1"/>
    </row>
    <row r="30" spans="1:22">
      <c r="A30" s="29">
        <v>26</v>
      </c>
      <c r="B30" s="27" t="s">
        <v>26</v>
      </c>
      <c r="C30" s="28" t="s">
        <v>30</v>
      </c>
      <c r="D30" s="27" t="s">
        <v>65</v>
      </c>
      <c r="E30" s="27" t="s">
        <v>21</v>
      </c>
      <c r="F30" s="27" t="s">
        <v>22</v>
      </c>
      <c r="G30" s="62">
        <v>0</v>
      </c>
      <c r="H30" s="3">
        <v>80</v>
      </c>
      <c r="I30" s="33">
        <f t="shared" si="11"/>
        <v>80</v>
      </c>
      <c r="J30" s="37">
        <f t="shared" si="8"/>
        <v>0</v>
      </c>
      <c r="K30" s="3">
        <f t="shared" si="8"/>
        <v>83</v>
      </c>
      <c r="L30" s="33">
        <f t="shared" si="10"/>
        <v>83</v>
      </c>
      <c r="M30" s="39"/>
      <c r="N30" s="7">
        <v>83</v>
      </c>
      <c r="O30" s="33">
        <f t="shared" si="12"/>
        <v>83</v>
      </c>
      <c r="P30" s="37">
        <f t="shared" si="9"/>
        <v>0</v>
      </c>
      <c r="Q30" s="3">
        <f t="shared" si="9"/>
        <v>0</v>
      </c>
      <c r="R30" s="33">
        <f t="shared" si="7"/>
        <v>0</v>
      </c>
      <c r="S30" s="1"/>
      <c r="T30" s="1"/>
      <c r="U30" s="1"/>
      <c r="V30" s="1"/>
    </row>
    <row r="31" spans="1:22">
      <c r="A31" s="29">
        <v>27</v>
      </c>
      <c r="B31" s="27" t="s">
        <v>26</v>
      </c>
      <c r="C31" s="28" t="s">
        <v>31</v>
      </c>
      <c r="D31" s="27" t="s">
        <v>65</v>
      </c>
      <c r="E31" s="27" t="s">
        <v>21</v>
      </c>
      <c r="F31" s="27" t="s">
        <v>22</v>
      </c>
      <c r="G31" s="62">
        <v>0</v>
      </c>
      <c r="H31" s="18">
        <v>40</v>
      </c>
      <c r="I31" s="33">
        <f>SUM(G31:H31)</f>
        <v>40</v>
      </c>
      <c r="J31" s="37">
        <f t="shared" si="8"/>
        <v>0</v>
      </c>
      <c r="K31" s="3">
        <f t="shared" si="8"/>
        <v>42</v>
      </c>
      <c r="L31" s="33">
        <f>SUM(J31:K31)</f>
        <v>42</v>
      </c>
      <c r="M31" s="39"/>
      <c r="N31" s="7">
        <v>42</v>
      </c>
      <c r="O31" s="33">
        <f t="shared" ref="O31:O43" si="13">SUM(M31:N31)</f>
        <v>42</v>
      </c>
      <c r="P31" s="37">
        <f t="shared" si="9"/>
        <v>0</v>
      </c>
      <c r="Q31" s="3">
        <f t="shared" si="9"/>
        <v>0</v>
      </c>
      <c r="R31" s="33">
        <f>SUM(P31:Q31)</f>
        <v>0</v>
      </c>
      <c r="S31" s="1"/>
      <c r="T31" s="1"/>
      <c r="U31" s="1"/>
      <c r="V31" s="1"/>
    </row>
    <row r="32" spans="1:22">
      <c r="A32" s="29">
        <v>28</v>
      </c>
      <c r="B32" s="27" t="s">
        <v>12</v>
      </c>
      <c r="C32" s="28" t="s">
        <v>91</v>
      </c>
      <c r="D32" s="27" t="s">
        <v>64</v>
      </c>
      <c r="E32" s="27" t="s">
        <v>21</v>
      </c>
      <c r="F32" s="27" t="s">
        <v>22</v>
      </c>
      <c r="G32" s="62">
        <v>190</v>
      </c>
      <c r="H32" s="3">
        <v>210</v>
      </c>
      <c r="I32" s="33">
        <f>SUM(G32:H32)</f>
        <v>400</v>
      </c>
      <c r="J32" s="37">
        <f t="shared" si="8"/>
        <v>207</v>
      </c>
      <c r="K32" s="3">
        <f t="shared" si="8"/>
        <v>210</v>
      </c>
      <c r="L32" s="33">
        <f>SUM(J32:K32)</f>
        <v>417</v>
      </c>
      <c r="M32" s="39">
        <v>207</v>
      </c>
      <c r="N32" s="7">
        <v>210</v>
      </c>
      <c r="O32" s="33">
        <f t="shared" si="13"/>
        <v>417</v>
      </c>
      <c r="P32" s="37">
        <f t="shared" si="9"/>
        <v>0</v>
      </c>
      <c r="Q32" s="3">
        <f t="shared" si="9"/>
        <v>0</v>
      </c>
      <c r="R32" s="33">
        <f>SUM(P32:Q32)</f>
        <v>0</v>
      </c>
      <c r="S32" s="1"/>
      <c r="T32" s="1"/>
      <c r="U32" s="1"/>
      <c r="V32" s="1"/>
    </row>
    <row r="33" spans="1:18">
      <c r="A33" s="29">
        <v>29</v>
      </c>
      <c r="B33" s="27" t="s">
        <v>12</v>
      </c>
      <c r="C33" s="28" t="s">
        <v>32</v>
      </c>
      <c r="D33" s="27" t="s">
        <v>65</v>
      </c>
      <c r="E33" s="27" t="s">
        <v>21</v>
      </c>
      <c r="F33" s="27" t="s">
        <v>22</v>
      </c>
      <c r="G33" s="62">
        <v>60</v>
      </c>
      <c r="H33" s="18">
        <v>50</v>
      </c>
      <c r="I33" s="33">
        <f>SUM(G33:H33)</f>
        <v>110</v>
      </c>
      <c r="J33" s="37">
        <f t="shared" si="8"/>
        <v>78</v>
      </c>
      <c r="K33" s="3">
        <f t="shared" si="8"/>
        <v>50</v>
      </c>
      <c r="L33" s="33">
        <f>SUM(J33:K33)</f>
        <v>128</v>
      </c>
      <c r="M33" s="39">
        <v>78</v>
      </c>
      <c r="N33" s="7">
        <v>50</v>
      </c>
      <c r="O33" s="33">
        <f t="shared" si="13"/>
        <v>128</v>
      </c>
      <c r="P33" s="37">
        <f t="shared" si="9"/>
        <v>0</v>
      </c>
      <c r="Q33" s="3">
        <f t="shared" si="9"/>
        <v>0</v>
      </c>
      <c r="R33" s="33">
        <f>SUM(P33:Q33)</f>
        <v>0</v>
      </c>
    </row>
    <row r="34" spans="1:18">
      <c r="A34" s="29">
        <v>30</v>
      </c>
      <c r="B34" s="27" t="s">
        <v>12</v>
      </c>
      <c r="C34" s="28" t="s">
        <v>33</v>
      </c>
      <c r="D34" s="27" t="s">
        <v>65</v>
      </c>
      <c r="E34" s="27" t="s">
        <v>21</v>
      </c>
      <c r="F34" s="27" t="s">
        <v>22</v>
      </c>
      <c r="G34" s="62">
        <v>30</v>
      </c>
      <c r="H34" s="3">
        <v>30</v>
      </c>
      <c r="I34" s="33">
        <f t="shared" ref="I34:I41" si="14">SUM(G34:H34)</f>
        <v>60</v>
      </c>
      <c r="J34" s="37">
        <f t="shared" si="8"/>
        <v>30</v>
      </c>
      <c r="K34" s="3">
        <f t="shared" si="8"/>
        <v>31</v>
      </c>
      <c r="L34" s="33">
        <f t="shared" ref="L34:L41" si="15">SUM(J34:K34)</f>
        <v>61</v>
      </c>
      <c r="M34" s="39">
        <v>10</v>
      </c>
      <c r="N34" s="7">
        <v>31</v>
      </c>
      <c r="O34" s="33">
        <f t="shared" si="13"/>
        <v>41</v>
      </c>
      <c r="P34" s="37">
        <f t="shared" ref="P34:Q80" si="16">IF(G34&gt;M34,G34-M34,0)</f>
        <v>20</v>
      </c>
      <c r="Q34" s="3">
        <f t="shared" si="16"/>
        <v>0</v>
      </c>
      <c r="R34" s="33">
        <f t="shared" si="7"/>
        <v>20</v>
      </c>
    </row>
    <row r="35" spans="1:18">
      <c r="A35" s="29">
        <v>31</v>
      </c>
      <c r="B35" s="27" t="s">
        <v>12</v>
      </c>
      <c r="C35" s="28" t="s">
        <v>37</v>
      </c>
      <c r="D35" s="27" t="s">
        <v>64</v>
      </c>
      <c r="E35" s="27" t="s">
        <v>21</v>
      </c>
      <c r="F35" s="27" t="s">
        <v>22</v>
      </c>
      <c r="G35" s="62">
        <v>30</v>
      </c>
      <c r="H35" s="3">
        <v>0</v>
      </c>
      <c r="I35" s="33">
        <f t="shared" si="14"/>
        <v>30</v>
      </c>
      <c r="J35" s="37">
        <f t="shared" si="8"/>
        <v>33</v>
      </c>
      <c r="K35" s="3">
        <f t="shared" si="8"/>
        <v>0</v>
      </c>
      <c r="L35" s="33">
        <f t="shared" si="15"/>
        <v>33</v>
      </c>
      <c r="M35" s="39">
        <v>33</v>
      </c>
      <c r="N35" s="7"/>
      <c r="O35" s="33">
        <f t="shared" si="13"/>
        <v>33</v>
      </c>
      <c r="P35" s="37">
        <f t="shared" si="16"/>
        <v>0</v>
      </c>
      <c r="Q35" s="3">
        <f t="shared" si="16"/>
        <v>0</v>
      </c>
      <c r="R35" s="33">
        <f t="shared" si="7"/>
        <v>0</v>
      </c>
    </row>
    <row r="36" spans="1:18">
      <c r="A36" s="29">
        <v>32</v>
      </c>
      <c r="B36" s="27" t="s">
        <v>12</v>
      </c>
      <c r="C36" s="28" t="s">
        <v>37</v>
      </c>
      <c r="D36" s="27" t="s">
        <v>65</v>
      </c>
      <c r="E36" s="27" t="s">
        <v>21</v>
      </c>
      <c r="F36" s="27" t="s">
        <v>22</v>
      </c>
      <c r="G36" s="62">
        <v>30</v>
      </c>
      <c r="H36" s="3">
        <v>0</v>
      </c>
      <c r="I36" s="33">
        <f t="shared" si="14"/>
        <v>30</v>
      </c>
      <c r="J36" s="37">
        <f t="shared" si="8"/>
        <v>30</v>
      </c>
      <c r="K36" s="3">
        <f t="shared" si="8"/>
        <v>0</v>
      </c>
      <c r="L36" s="33">
        <f t="shared" si="15"/>
        <v>30</v>
      </c>
      <c r="M36" s="39"/>
      <c r="N36" s="7"/>
      <c r="O36" s="33">
        <f t="shared" si="13"/>
        <v>0</v>
      </c>
      <c r="P36" s="37">
        <f t="shared" si="16"/>
        <v>30</v>
      </c>
      <c r="Q36" s="3">
        <f t="shared" si="16"/>
        <v>0</v>
      </c>
      <c r="R36" s="33">
        <f t="shared" si="7"/>
        <v>30</v>
      </c>
    </row>
    <row r="37" spans="1:18">
      <c r="A37" s="29">
        <v>33</v>
      </c>
      <c r="B37" s="27" t="s">
        <v>12</v>
      </c>
      <c r="C37" s="28" t="s">
        <v>78</v>
      </c>
      <c r="D37" s="27" t="s">
        <v>64</v>
      </c>
      <c r="E37" s="27" t="s">
        <v>21</v>
      </c>
      <c r="F37" s="27" t="s">
        <v>22</v>
      </c>
      <c r="G37" s="62">
        <v>100</v>
      </c>
      <c r="H37" s="18">
        <v>60</v>
      </c>
      <c r="I37" s="33">
        <f t="shared" si="14"/>
        <v>160</v>
      </c>
      <c r="J37" s="37">
        <f t="shared" si="8"/>
        <v>100</v>
      </c>
      <c r="K37" s="3">
        <f t="shared" si="8"/>
        <v>60</v>
      </c>
      <c r="L37" s="33">
        <f t="shared" si="15"/>
        <v>160</v>
      </c>
      <c r="M37" s="39">
        <v>80</v>
      </c>
      <c r="N37" s="7">
        <v>58</v>
      </c>
      <c r="O37" s="33">
        <f t="shared" si="13"/>
        <v>138</v>
      </c>
      <c r="P37" s="37">
        <f t="shared" si="16"/>
        <v>20</v>
      </c>
      <c r="Q37" s="3">
        <f t="shared" si="16"/>
        <v>2</v>
      </c>
      <c r="R37" s="33">
        <f t="shared" ref="R37:R41" si="17">SUM(P37:Q37)</f>
        <v>22</v>
      </c>
    </row>
    <row r="38" spans="1:18">
      <c r="A38" s="29">
        <v>34</v>
      </c>
      <c r="B38" s="27" t="s">
        <v>12</v>
      </c>
      <c r="C38" s="28" t="s">
        <v>78</v>
      </c>
      <c r="D38" s="27" t="s">
        <v>65</v>
      </c>
      <c r="E38" s="27" t="s">
        <v>21</v>
      </c>
      <c r="F38" s="27" t="s">
        <v>22</v>
      </c>
      <c r="G38" s="62">
        <v>100</v>
      </c>
      <c r="H38" s="18">
        <v>60</v>
      </c>
      <c r="I38" s="33">
        <f t="shared" si="14"/>
        <v>160</v>
      </c>
      <c r="J38" s="37">
        <f t="shared" si="8"/>
        <v>100</v>
      </c>
      <c r="K38" s="3">
        <f t="shared" si="8"/>
        <v>60</v>
      </c>
      <c r="L38" s="33">
        <f t="shared" si="15"/>
        <v>160</v>
      </c>
      <c r="M38" s="39">
        <v>1</v>
      </c>
      <c r="N38" s="7">
        <v>53</v>
      </c>
      <c r="O38" s="33">
        <f t="shared" si="13"/>
        <v>54</v>
      </c>
      <c r="P38" s="37">
        <f t="shared" si="16"/>
        <v>99</v>
      </c>
      <c r="Q38" s="3">
        <f t="shared" si="16"/>
        <v>7</v>
      </c>
      <c r="R38" s="33">
        <f t="shared" si="17"/>
        <v>106</v>
      </c>
    </row>
    <row r="39" spans="1:18">
      <c r="A39" s="29">
        <v>35</v>
      </c>
      <c r="B39" s="27" t="s">
        <v>12</v>
      </c>
      <c r="C39" s="28" t="s">
        <v>79</v>
      </c>
      <c r="D39" s="27" t="s">
        <v>64</v>
      </c>
      <c r="E39" s="27" t="s">
        <v>21</v>
      </c>
      <c r="F39" s="27" t="s">
        <v>22</v>
      </c>
      <c r="G39" s="62">
        <v>80</v>
      </c>
      <c r="H39" s="18">
        <v>80</v>
      </c>
      <c r="I39" s="33">
        <f t="shared" si="14"/>
        <v>160</v>
      </c>
      <c r="J39" s="37">
        <f t="shared" si="8"/>
        <v>80</v>
      </c>
      <c r="K39" s="3">
        <f t="shared" si="8"/>
        <v>85</v>
      </c>
      <c r="L39" s="33">
        <f t="shared" si="15"/>
        <v>165</v>
      </c>
      <c r="M39" s="39">
        <v>80</v>
      </c>
      <c r="N39" s="7">
        <v>85</v>
      </c>
      <c r="O39" s="33">
        <f t="shared" si="13"/>
        <v>165</v>
      </c>
      <c r="P39" s="37">
        <f t="shared" si="16"/>
        <v>0</v>
      </c>
      <c r="Q39" s="3">
        <f t="shared" si="16"/>
        <v>0</v>
      </c>
      <c r="R39" s="33">
        <f t="shared" si="17"/>
        <v>0</v>
      </c>
    </row>
    <row r="40" spans="1:18">
      <c r="A40" s="29">
        <v>36</v>
      </c>
      <c r="B40" s="27" t="s">
        <v>12</v>
      </c>
      <c r="C40" s="28" t="s">
        <v>79</v>
      </c>
      <c r="D40" s="27" t="s">
        <v>65</v>
      </c>
      <c r="E40" s="27" t="s">
        <v>21</v>
      </c>
      <c r="F40" s="27" t="s">
        <v>22</v>
      </c>
      <c r="G40" s="62">
        <v>80</v>
      </c>
      <c r="H40" s="18">
        <v>80</v>
      </c>
      <c r="I40" s="33">
        <f t="shared" si="14"/>
        <v>160</v>
      </c>
      <c r="J40" s="37">
        <f t="shared" si="8"/>
        <v>80</v>
      </c>
      <c r="K40" s="3">
        <f t="shared" si="8"/>
        <v>80</v>
      </c>
      <c r="L40" s="33">
        <f t="shared" si="15"/>
        <v>160</v>
      </c>
      <c r="M40" s="39"/>
      <c r="N40" s="7">
        <v>39</v>
      </c>
      <c r="O40" s="33">
        <f t="shared" si="13"/>
        <v>39</v>
      </c>
      <c r="P40" s="37">
        <f t="shared" si="16"/>
        <v>80</v>
      </c>
      <c r="Q40" s="3">
        <f t="shared" si="16"/>
        <v>41</v>
      </c>
      <c r="R40" s="33">
        <f t="shared" si="17"/>
        <v>121</v>
      </c>
    </row>
    <row r="41" spans="1:18">
      <c r="A41" s="29">
        <v>37</v>
      </c>
      <c r="B41" s="27" t="s">
        <v>12</v>
      </c>
      <c r="C41" s="28" t="s">
        <v>34</v>
      </c>
      <c r="D41" s="27" t="s">
        <v>65</v>
      </c>
      <c r="E41" s="27" t="s">
        <v>21</v>
      </c>
      <c r="F41" s="27" t="s">
        <v>22</v>
      </c>
      <c r="G41" s="62">
        <v>30</v>
      </c>
      <c r="H41" s="3">
        <v>30</v>
      </c>
      <c r="I41" s="33">
        <f t="shared" si="14"/>
        <v>60</v>
      </c>
      <c r="J41" s="37">
        <f t="shared" si="8"/>
        <v>30</v>
      </c>
      <c r="K41" s="3">
        <f t="shared" si="8"/>
        <v>30</v>
      </c>
      <c r="L41" s="33">
        <f t="shared" si="15"/>
        <v>60</v>
      </c>
      <c r="M41" s="39"/>
      <c r="N41" s="7">
        <v>28</v>
      </c>
      <c r="O41" s="33">
        <f t="shared" si="13"/>
        <v>28</v>
      </c>
      <c r="P41" s="37">
        <f t="shared" si="16"/>
        <v>30</v>
      </c>
      <c r="Q41" s="3">
        <f t="shared" si="16"/>
        <v>2</v>
      </c>
      <c r="R41" s="33">
        <f t="shared" si="17"/>
        <v>32</v>
      </c>
    </row>
    <row r="42" spans="1:18">
      <c r="A42" s="29">
        <v>38</v>
      </c>
      <c r="B42" s="27" t="s">
        <v>12</v>
      </c>
      <c r="C42" s="28" t="s">
        <v>90</v>
      </c>
      <c r="D42" s="27" t="s">
        <v>64</v>
      </c>
      <c r="E42" s="27" t="s">
        <v>21</v>
      </c>
      <c r="F42" s="27" t="s">
        <v>22</v>
      </c>
      <c r="G42" s="62">
        <v>0</v>
      </c>
      <c r="H42" s="3">
        <v>100</v>
      </c>
      <c r="I42" s="33">
        <f>SUM(G42:H42)</f>
        <v>100</v>
      </c>
      <c r="J42" s="37">
        <f t="shared" si="8"/>
        <v>0</v>
      </c>
      <c r="K42" s="3">
        <f t="shared" si="8"/>
        <v>100</v>
      </c>
      <c r="L42" s="33">
        <f>SUM(J42:K42)</f>
        <v>100</v>
      </c>
      <c r="M42" s="39"/>
      <c r="N42" s="7">
        <v>65</v>
      </c>
      <c r="O42" s="33">
        <f t="shared" si="13"/>
        <v>65</v>
      </c>
      <c r="P42" s="37">
        <f t="shared" si="16"/>
        <v>0</v>
      </c>
      <c r="Q42" s="3">
        <f t="shared" si="16"/>
        <v>35</v>
      </c>
      <c r="R42" s="33">
        <f t="shared" si="7"/>
        <v>35</v>
      </c>
    </row>
    <row r="43" spans="1:18">
      <c r="A43" s="29">
        <v>39</v>
      </c>
      <c r="B43" s="27" t="s">
        <v>12</v>
      </c>
      <c r="C43" s="28" t="s">
        <v>71</v>
      </c>
      <c r="D43" s="27" t="s">
        <v>65</v>
      </c>
      <c r="E43" s="27" t="s">
        <v>21</v>
      </c>
      <c r="F43" s="27" t="s">
        <v>22</v>
      </c>
      <c r="G43" s="62">
        <v>30</v>
      </c>
      <c r="H43" s="3">
        <v>50</v>
      </c>
      <c r="I43" s="33">
        <f t="shared" ref="I43:I47" si="18">SUM(G43:H43)</f>
        <v>80</v>
      </c>
      <c r="J43" s="37">
        <f t="shared" si="8"/>
        <v>35</v>
      </c>
      <c r="K43" s="3">
        <f t="shared" si="8"/>
        <v>50</v>
      </c>
      <c r="L43" s="33">
        <f t="shared" ref="L43:L47" si="19">SUM(J43:K43)</f>
        <v>85</v>
      </c>
      <c r="M43" s="39">
        <v>35</v>
      </c>
      <c r="N43" s="7">
        <v>42</v>
      </c>
      <c r="O43" s="33">
        <f t="shared" si="13"/>
        <v>77</v>
      </c>
      <c r="P43" s="37">
        <f t="shared" si="16"/>
        <v>0</v>
      </c>
      <c r="Q43" s="3">
        <f t="shared" si="16"/>
        <v>8</v>
      </c>
      <c r="R43" s="33">
        <f t="shared" ref="R43:R47" si="20">SUM(P43:Q43)</f>
        <v>8</v>
      </c>
    </row>
    <row r="44" spans="1:18">
      <c r="A44" s="29">
        <v>40</v>
      </c>
      <c r="B44" s="27" t="s">
        <v>12</v>
      </c>
      <c r="C44" s="28" t="s">
        <v>35</v>
      </c>
      <c r="D44" s="27" t="s">
        <v>65</v>
      </c>
      <c r="E44" s="27" t="s">
        <v>21</v>
      </c>
      <c r="F44" s="27" t="s">
        <v>22</v>
      </c>
      <c r="G44" s="62">
        <v>0</v>
      </c>
      <c r="H44" s="3">
        <v>30</v>
      </c>
      <c r="I44" s="33">
        <f t="shared" si="18"/>
        <v>30</v>
      </c>
      <c r="J44" s="37">
        <f t="shared" si="8"/>
        <v>0</v>
      </c>
      <c r="K44" s="3">
        <f t="shared" si="8"/>
        <v>30</v>
      </c>
      <c r="L44" s="33">
        <f t="shared" si="19"/>
        <v>30</v>
      </c>
      <c r="M44" s="39"/>
      <c r="N44" s="7"/>
      <c r="O44" s="33">
        <f t="shared" ref="O44:O47" si="21">SUM(M44:N44)</f>
        <v>0</v>
      </c>
      <c r="P44" s="37">
        <f t="shared" si="16"/>
        <v>0</v>
      </c>
      <c r="Q44" s="3">
        <f t="shared" si="16"/>
        <v>30</v>
      </c>
      <c r="R44" s="33">
        <f t="shared" si="20"/>
        <v>30</v>
      </c>
    </row>
    <row r="45" spans="1:18">
      <c r="A45" s="29">
        <v>41</v>
      </c>
      <c r="B45" s="27" t="s">
        <v>12</v>
      </c>
      <c r="C45" s="28" t="s">
        <v>92</v>
      </c>
      <c r="D45" s="27" t="s">
        <v>64</v>
      </c>
      <c r="E45" s="27" t="s">
        <v>21</v>
      </c>
      <c r="F45" s="27" t="s">
        <v>22</v>
      </c>
      <c r="G45" s="62">
        <v>0</v>
      </c>
      <c r="H45" s="3">
        <v>190</v>
      </c>
      <c r="I45" s="33">
        <f t="shared" si="18"/>
        <v>190</v>
      </c>
      <c r="J45" s="37">
        <f t="shared" si="8"/>
        <v>0</v>
      </c>
      <c r="K45" s="3">
        <f t="shared" si="8"/>
        <v>200</v>
      </c>
      <c r="L45" s="33">
        <f t="shared" si="19"/>
        <v>200</v>
      </c>
      <c r="M45" s="39"/>
      <c r="N45" s="7">
        <v>200</v>
      </c>
      <c r="O45" s="33">
        <f t="shared" si="21"/>
        <v>200</v>
      </c>
      <c r="P45" s="37">
        <f t="shared" si="16"/>
        <v>0</v>
      </c>
      <c r="Q45" s="3">
        <f t="shared" si="16"/>
        <v>0</v>
      </c>
      <c r="R45" s="33">
        <f t="shared" si="20"/>
        <v>0</v>
      </c>
    </row>
    <row r="46" spans="1:18">
      <c r="A46" s="29">
        <v>42</v>
      </c>
      <c r="B46" s="27" t="s">
        <v>12</v>
      </c>
      <c r="C46" s="28" t="s">
        <v>38</v>
      </c>
      <c r="D46" s="27" t="s">
        <v>65</v>
      </c>
      <c r="E46" s="27" t="s">
        <v>21</v>
      </c>
      <c r="F46" s="27" t="s">
        <v>22</v>
      </c>
      <c r="G46" s="62">
        <v>0</v>
      </c>
      <c r="H46" s="3">
        <v>70</v>
      </c>
      <c r="I46" s="33">
        <f t="shared" si="18"/>
        <v>70</v>
      </c>
      <c r="J46" s="37">
        <f t="shared" si="8"/>
        <v>0</v>
      </c>
      <c r="K46" s="3">
        <f t="shared" si="8"/>
        <v>109</v>
      </c>
      <c r="L46" s="33">
        <f t="shared" si="19"/>
        <v>109</v>
      </c>
      <c r="M46" s="39"/>
      <c r="N46" s="7">
        <v>109</v>
      </c>
      <c r="O46" s="33">
        <f t="shared" si="21"/>
        <v>109</v>
      </c>
      <c r="P46" s="37">
        <f t="shared" si="16"/>
        <v>0</v>
      </c>
      <c r="Q46" s="3">
        <f t="shared" si="16"/>
        <v>0</v>
      </c>
      <c r="R46" s="33">
        <f t="shared" si="20"/>
        <v>0</v>
      </c>
    </row>
    <row r="47" spans="1:18">
      <c r="A47" s="29">
        <v>43</v>
      </c>
      <c r="B47" s="27" t="s">
        <v>12</v>
      </c>
      <c r="C47" s="28" t="s">
        <v>39</v>
      </c>
      <c r="D47" s="27" t="s">
        <v>65</v>
      </c>
      <c r="E47" s="27" t="s">
        <v>21</v>
      </c>
      <c r="F47" s="27" t="s">
        <v>22</v>
      </c>
      <c r="G47" s="62">
        <v>0</v>
      </c>
      <c r="H47" s="3">
        <v>60</v>
      </c>
      <c r="I47" s="33">
        <f t="shared" si="18"/>
        <v>60</v>
      </c>
      <c r="J47" s="37">
        <f t="shared" si="8"/>
        <v>0</v>
      </c>
      <c r="K47" s="3">
        <f t="shared" si="8"/>
        <v>69</v>
      </c>
      <c r="L47" s="33">
        <f t="shared" si="19"/>
        <v>69</v>
      </c>
      <c r="M47" s="39"/>
      <c r="N47" s="7">
        <v>69</v>
      </c>
      <c r="O47" s="33">
        <f t="shared" si="21"/>
        <v>69</v>
      </c>
      <c r="P47" s="37">
        <f t="shared" si="16"/>
        <v>0</v>
      </c>
      <c r="Q47" s="3">
        <f t="shared" si="16"/>
        <v>0</v>
      </c>
      <c r="R47" s="33">
        <f t="shared" si="20"/>
        <v>0</v>
      </c>
    </row>
    <row r="48" spans="1:18">
      <c r="A48" s="29">
        <v>44</v>
      </c>
      <c r="B48" s="27" t="s">
        <v>36</v>
      </c>
      <c r="C48" s="28" t="s">
        <v>40</v>
      </c>
      <c r="D48" s="27" t="s">
        <v>65</v>
      </c>
      <c r="E48" s="27" t="s">
        <v>21</v>
      </c>
      <c r="F48" s="27" t="s">
        <v>22</v>
      </c>
      <c r="G48" s="62">
        <v>0</v>
      </c>
      <c r="H48" s="3">
        <v>40</v>
      </c>
      <c r="I48" s="33">
        <f>SUM(G48:H48)</f>
        <v>40</v>
      </c>
      <c r="J48" s="37">
        <f t="shared" si="8"/>
        <v>0</v>
      </c>
      <c r="K48" s="3">
        <f t="shared" si="8"/>
        <v>40</v>
      </c>
      <c r="L48" s="33">
        <f>SUM(J48:K48)</f>
        <v>40</v>
      </c>
      <c r="M48" s="39"/>
      <c r="N48" s="7">
        <v>24</v>
      </c>
      <c r="O48" s="33">
        <f t="shared" ref="O48:O93" si="22">SUM(M48:N48)</f>
        <v>24</v>
      </c>
      <c r="P48" s="37">
        <f t="shared" si="16"/>
        <v>0</v>
      </c>
      <c r="Q48" s="3">
        <f t="shared" si="16"/>
        <v>16</v>
      </c>
      <c r="R48" s="33">
        <f t="shared" si="7"/>
        <v>16</v>
      </c>
    </row>
    <row r="49" spans="1:22">
      <c r="A49" s="29">
        <v>45</v>
      </c>
      <c r="B49" s="27" t="s">
        <v>36</v>
      </c>
      <c r="C49" s="28" t="s">
        <v>93</v>
      </c>
      <c r="D49" s="27" t="s">
        <v>64</v>
      </c>
      <c r="E49" s="27" t="s">
        <v>21</v>
      </c>
      <c r="F49" s="27" t="s">
        <v>22</v>
      </c>
      <c r="G49" s="62">
        <v>0</v>
      </c>
      <c r="H49" s="3">
        <v>80</v>
      </c>
      <c r="I49" s="33">
        <f>SUM(G49:H49)</f>
        <v>80</v>
      </c>
      <c r="J49" s="37">
        <f t="shared" si="8"/>
        <v>0</v>
      </c>
      <c r="K49" s="3">
        <f t="shared" si="8"/>
        <v>80</v>
      </c>
      <c r="L49" s="33">
        <f>SUM(J49:K49)</f>
        <v>80</v>
      </c>
      <c r="M49" s="39"/>
      <c r="N49" s="7">
        <v>75</v>
      </c>
      <c r="O49" s="33">
        <f t="shared" si="22"/>
        <v>75</v>
      </c>
      <c r="P49" s="37">
        <f t="shared" si="16"/>
        <v>0</v>
      </c>
      <c r="Q49" s="3">
        <f t="shared" si="16"/>
        <v>5</v>
      </c>
      <c r="R49" s="33">
        <f>SUM(P49:Q49)</f>
        <v>5</v>
      </c>
    </row>
    <row r="50" spans="1:22">
      <c r="A50" s="29">
        <v>46</v>
      </c>
      <c r="B50" s="27" t="s">
        <v>36</v>
      </c>
      <c r="C50" s="28" t="s">
        <v>41</v>
      </c>
      <c r="D50" s="27" t="s">
        <v>65</v>
      </c>
      <c r="E50" s="27" t="s">
        <v>21</v>
      </c>
      <c r="F50" s="27" t="s">
        <v>22</v>
      </c>
      <c r="G50" s="62">
        <v>0</v>
      </c>
      <c r="H50" s="3">
        <v>50</v>
      </c>
      <c r="I50" s="33">
        <f>SUM(G50:H50)</f>
        <v>50</v>
      </c>
      <c r="J50" s="37">
        <f t="shared" si="8"/>
        <v>0</v>
      </c>
      <c r="K50" s="3">
        <f t="shared" si="8"/>
        <v>50</v>
      </c>
      <c r="L50" s="33">
        <f>SUM(J50:K50)</f>
        <v>50</v>
      </c>
      <c r="M50" s="39"/>
      <c r="N50" s="7">
        <v>35</v>
      </c>
      <c r="O50" s="33">
        <f t="shared" si="22"/>
        <v>35</v>
      </c>
      <c r="P50" s="37">
        <f t="shared" si="16"/>
        <v>0</v>
      </c>
      <c r="Q50" s="3">
        <f t="shared" si="16"/>
        <v>15</v>
      </c>
      <c r="R50" s="33">
        <f>SUM(P50:Q50)</f>
        <v>15</v>
      </c>
      <c r="S50" s="1"/>
      <c r="T50" s="1"/>
      <c r="U50" s="1"/>
      <c r="V50" s="1"/>
    </row>
    <row r="51" spans="1:22">
      <c r="A51" s="29">
        <v>47</v>
      </c>
      <c r="B51" s="27" t="s">
        <v>13</v>
      </c>
      <c r="C51" s="28" t="s">
        <v>94</v>
      </c>
      <c r="D51" s="27" t="s">
        <v>64</v>
      </c>
      <c r="E51" s="27" t="s">
        <v>21</v>
      </c>
      <c r="F51" s="27" t="s">
        <v>22</v>
      </c>
      <c r="G51" s="62">
        <v>400</v>
      </c>
      <c r="H51" s="3">
        <v>50</v>
      </c>
      <c r="I51" s="33">
        <f>SUM(G51:H51)</f>
        <v>450</v>
      </c>
      <c r="J51" s="37">
        <f t="shared" si="8"/>
        <v>411</v>
      </c>
      <c r="K51" s="3">
        <f t="shared" si="8"/>
        <v>50</v>
      </c>
      <c r="L51" s="33">
        <f t="shared" ref="L51:L81" si="23">SUM(J51:K51)</f>
        <v>461</v>
      </c>
      <c r="M51" s="39">
        <v>411</v>
      </c>
      <c r="N51" s="7">
        <v>22</v>
      </c>
      <c r="O51" s="33">
        <f t="shared" si="22"/>
        <v>433</v>
      </c>
      <c r="P51" s="37">
        <f t="shared" si="16"/>
        <v>0</v>
      </c>
      <c r="Q51" s="3">
        <f t="shared" si="16"/>
        <v>28</v>
      </c>
      <c r="R51" s="33">
        <f t="shared" si="7"/>
        <v>28</v>
      </c>
      <c r="S51" s="1"/>
      <c r="T51" s="1"/>
      <c r="U51" s="1"/>
      <c r="V51" s="1"/>
    </row>
    <row r="52" spans="1:22">
      <c r="A52" s="29">
        <v>48</v>
      </c>
      <c r="B52" s="27" t="s">
        <v>13</v>
      </c>
      <c r="C52" s="28" t="s">
        <v>72</v>
      </c>
      <c r="D52" s="27" t="s">
        <v>65</v>
      </c>
      <c r="E52" s="27" t="s">
        <v>21</v>
      </c>
      <c r="F52" s="27" t="s">
        <v>22</v>
      </c>
      <c r="G52" s="62">
        <v>80</v>
      </c>
      <c r="H52" s="3">
        <v>0</v>
      </c>
      <c r="I52" s="33">
        <f t="shared" ref="I52:I71" si="24">SUM(G52:H52)</f>
        <v>80</v>
      </c>
      <c r="J52" s="37">
        <f t="shared" si="8"/>
        <v>80</v>
      </c>
      <c r="K52" s="3">
        <f t="shared" si="8"/>
        <v>0</v>
      </c>
      <c r="L52" s="33">
        <f t="shared" si="23"/>
        <v>80</v>
      </c>
      <c r="M52" s="39">
        <v>52</v>
      </c>
      <c r="N52" s="7"/>
      <c r="O52" s="33">
        <f t="shared" si="22"/>
        <v>52</v>
      </c>
      <c r="P52" s="37">
        <f t="shared" si="16"/>
        <v>28</v>
      </c>
      <c r="Q52" s="3">
        <f t="shared" si="16"/>
        <v>0</v>
      </c>
      <c r="R52" s="33">
        <f t="shared" si="7"/>
        <v>28</v>
      </c>
      <c r="S52" s="1"/>
      <c r="T52" s="1"/>
      <c r="U52" s="1"/>
      <c r="V52" s="1"/>
    </row>
    <row r="53" spans="1:22">
      <c r="A53" s="29">
        <v>49</v>
      </c>
      <c r="B53" s="27" t="s">
        <v>13</v>
      </c>
      <c r="C53" s="28" t="s">
        <v>42</v>
      </c>
      <c r="D53" s="27" t="s">
        <v>65</v>
      </c>
      <c r="E53" s="27" t="s">
        <v>21</v>
      </c>
      <c r="F53" s="27" t="s">
        <v>22</v>
      </c>
      <c r="G53" s="62">
        <v>30</v>
      </c>
      <c r="H53" s="3">
        <v>0</v>
      </c>
      <c r="I53" s="33">
        <f t="shared" si="24"/>
        <v>30</v>
      </c>
      <c r="J53" s="37">
        <f t="shared" si="8"/>
        <v>30</v>
      </c>
      <c r="K53" s="3">
        <f t="shared" si="8"/>
        <v>0</v>
      </c>
      <c r="L53" s="33">
        <f t="shared" si="23"/>
        <v>30</v>
      </c>
      <c r="M53" s="39"/>
      <c r="N53" s="7"/>
      <c r="O53" s="33">
        <f t="shared" si="22"/>
        <v>0</v>
      </c>
      <c r="P53" s="37">
        <f t="shared" si="16"/>
        <v>30</v>
      </c>
      <c r="Q53" s="3">
        <f t="shared" si="16"/>
        <v>0</v>
      </c>
      <c r="R53" s="33">
        <f t="shared" si="7"/>
        <v>30</v>
      </c>
      <c r="S53" s="1"/>
      <c r="T53" s="1"/>
      <c r="U53" s="1"/>
      <c r="V53" s="1"/>
    </row>
    <row r="54" spans="1:22">
      <c r="A54" s="29">
        <v>50</v>
      </c>
      <c r="B54" s="27" t="s">
        <v>13</v>
      </c>
      <c r="C54" s="28" t="s">
        <v>43</v>
      </c>
      <c r="D54" s="27" t="s">
        <v>64</v>
      </c>
      <c r="E54" s="27" t="s">
        <v>21</v>
      </c>
      <c r="F54" s="27" t="s">
        <v>22</v>
      </c>
      <c r="G54" s="62">
        <v>70</v>
      </c>
      <c r="H54" s="3">
        <v>0</v>
      </c>
      <c r="I54" s="33">
        <f t="shared" si="24"/>
        <v>70</v>
      </c>
      <c r="J54" s="37">
        <f t="shared" si="8"/>
        <v>76</v>
      </c>
      <c r="K54" s="3">
        <f t="shared" si="8"/>
        <v>0</v>
      </c>
      <c r="L54" s="33">
        <f t="shared" si="23"/>
        <v>76</v>
      </c>
      <c r="M54" s="39">
        <v>76</v>
      </c>
      <c r="N54" s="7"/>
      <c r="O54" s="33">
        <f t="shared" si="22"/>
        <v>76</v>
      </c>
      <c r="P54" s="37">
        <f t="shared" si="16"/>
        <v>0</v>
      </c>
      <c r="Q54" s="3">
        <f t="shared" si="16"/>
        <v>0</v>
      </c>
      <c r="R54" s="33">
        <f t="shared" si="7"/>
        <v>0</v>
      </c>
      <c r="S54" s="1"/>
      <c r="T54" s="1"/>
      <c r="U54" s="1"/>
      <c r="V54" s="1"/>
    </row>
    <row r="55" spans="1:22">
      <c r="A55" s="29">
        <v>51</v>
      </c>
      <c r="B55" s="27" t="s">
        <v>13</v>
      </c>
      <c r="C55" s="28" t="s">
        <v>43</v>
      </c>
      <c r="D55" s="27" t="s">
        <v>65</v>
      </c>
      <c r="E55" s="27" t="s">
        <v>21</v>
      </c>
      <c r="F55" s="27" t="s">
        <v>22</v>
      </c>
      <c r="G55" s="62">
        <v>20</v>
      </c>
      <c r="H55" s="3">
        <v>0</v>
      </c>
      <c r="I55" s="33">
        <f t="shared" si="24"/>
        <v>20</v>
      </c>
      <c r="J55" s="37">
        <f t="shared" si="8"/>
        <v>29</v>
      </c>
      <c r="K55" s="3">
        <f t="shared" si="8"/>
        <v>0</v>
      </c>
      <c r="L55" s="33">
        <f t="shared" si="23"/>
        <v>29</v>
      </c>
      <c r="M55" s="39">
        <v>29</v>
      </c>
      <c r="N55" s="7"/>
      <c r="O55" s="33">
        <f t="shared" si="22"/>
        <v>29</v>
      </c>
      <c r="P55" s="37">
        <f t="shared" si="16"/>
        <v>0</v>
      </c>
      <c r="Q55" s="3">
        <f t="shared" si="16"/>
        <v>0</v>
      </c>
      <c r="R55" s="33">
        <f t="shared" si="7"/>
        <v>0</v>
      </c>
      <c r="S55" s="1"/>
      <c r="T55" s="1"/>
      <c r="U55" s="1"/>
      <c r="V55" s="1"/>
    </row>
    <row r="56" spans="1:22">
      <c r="A56" s="29">
        <v>52</v>
      </c>
      <c r="B56" s="27" t="s">
        <v>18</v>
      </c>
      <c r="C56" s="28" t="s">
        <v>44</v>
      </c>
      <c r="D56" s="27" t="s">
        <v>64</v>
      </c>
      <c r="E56" s="27" t="s">
        <v>21</v>
      </c>
      <c r="F56" s="27" t="s">
        <v>22</v>
      </c>
      <c r="G56" s="62">
        <v>80</v>
      </c>
      <c r="H56" s="3">
        <v>0</v>
      </c>
      <c r="I56" s="33">
        <f t="shared" si="24"/>
        <v>80</v>
      </c>
      <c r="J56" s="37">
        <f t="shared" si="8"/>
        <v>89</v>
      </c>
      <c r="K56" s="3">
        <f t="shared" si="8"/>
        <v>0</v>
      </c>
      <c r="L56" s="33">
        <f t="shared" si="23"/>
        <v>89</v>
      </c>
      <c r="M56" s="39">
        <v>89</v>
      </c>
      <c r="N56" s="7"/>
      <c r="O56" s="33">
        <f t="shared" si="22"/>
        <v>89</v>
      </c>
      <c r="P56" s="37">
        <f t="shared" si="16"/>
        <v>0</v>
      </c>
      <c r="Q56" s="3">
        <f t="shared" si="16"/>
        <v>0</v>
      </c>
      <c r="R56" s="33">
        <f t="shared" si="7"/>
        <v>0</v>
      </c>
      <c r="S56" s="1"/>
      <c r="T56" s="1"/>
      <c r="U56" s="1"/>
      <c r="V56" s="1"/>
    </row>
    <row r="57" spans="1:22">
      <c r="A57" s="29">
        <v>53</v>
      </c>
      <c r="B57" s="27" t="s">
        <v>18</v>
      </c>
      <c r="C57" s="28" t="s">
        <v>44</v>
      </c>
      <c r="D57" s="27" t="s">
        <v>65</v>
      </c>
      <c r="E57" s="27" t="s">
        <v>21</v>
      </c>
      <c r="F57" s="27" t="s">
        <v>22</v>
      </c>
      <c r="G57" s="62">
        <v>60</v>
      </c>
      <c r="H57" s="3">
        <v>0</v>
      </c>
      <c r="I57" s="33">
        <f t="shared" si="24"/>
        <v>60</v>
      </c>
      <c r="J57" s="37">
        <f t="shared" si="8"/>
        <v>74</v>
      </c>
      <c r="K57" s="3">
        <f t="shared" si="8"/>
        <v>0</v>
      </c>
      <c r="L57" s="33">
        <f t="shared" si="23"/>
        <v>74</v>
      </c>
      <c r="M57" s="39">
        <v>74</v>
      </c>
      <c r="N57" s="7"/>
      <c r="O57" s="33">
        <f t="shared" si="22"/>
        <v>74</v>
      </c>
      <c r="P57" s="37">
        <f t="shared" si="16"/>
        <v>0</v>
      </c>
      <c r="Q57" s="3">
        <f t="shared" si="16"/>
        <v>0</v>
      </c>
      <c r="R57" s="33">
        <f t="shared" si="7"/>
        <v>0</v>
      </c>
      <c r="S57" s="1"/>
      <c r="T57" s="1"/>
      <c r="U57" s="1"/>
      <c r="V57" s="1"/>
    </row>
    <row r="58" spans="1:22">
      <c r="A58" s="29">
        <v>54</v>
      </c>
      <c r="B58" s="27" t="s">
        <v>45</v>
      </c>
      <c r="C58" s="28" t="s">
        <v>46</v>
      </c>
      <c r="D58" s="27" t="s">
        <v>64</v>
      </c>
      <c r="E58" s="27" t="s">
        <v>21</v>
      </c>
      <c r="F58" s="27" t="s">
        <v>22</v>
      </c>
      <c r="G58" s="62">
        <v>0</v>
      </c>
      <c r="H58" s="3">
        <v>75</v>
      </c>
      <c r="I58" s="33">
        <f t="shared" si="24"/>
        <v>75</v>
      </c>
      <c r="J58" s="37">
        <f t="shared" si="8"/>
        <v>0</v>
      </c>
      <c r="K58" s="3">
        <f t="shared" si="8"/>
        <v>75</v>
      </c>
      <c r="L58" s="33">
        <f t="shared" si="23"/>
        <v>75</v>
      </c>
      <c r="M58" s="39"/>
      <c r="N58" s="7">
        <v>66</v>
      </c>
      <c r="O58" s="33">
        <f t="shared" si="22"/>
        <v>66</v>
      </c>
      <c r="P58" s="37">
        <f t="shared" si="16"/>
        <v>0</v>
      </c>
      <c r="Q58" s="3">
        <f t="shared" si="16"/>
        <v>9</v>
      </c>
      <c r="R58" s="33">
        <f t="shared" ref="R58:R93" si="25">SUM(P58:Q58)</f>
        <v>9</v>
      </c>
      <c r="S58" s="1"/>
      <c r="T58" s="1"/>
      <c r="U58" s="1"/>
      <c r="V58" s="1"/>
    </row>
    <row r="59" spans="1:22">
      <c r="A59" s="29">
        <v>55</v>
      </c>
      <c r="B59" s="27" t="s">
        <v>45</v>
      </c>
      <c r="C59" s="28" t="s">
        <v>46</v>
      </c>
      <c r="D59" s="27" t="s">
        <v>65</v>
      </c>
      <c r="E59" s="27" t="s">
        <v>21</v>
      </c>
      <c r="F59" s="27" t="s">
        <v>22</v>
      </c>
      <c r="G59" s="62">
        <v>0</v>
      </c>
      <c r="H59" s="3">
        <v>60</v>
      </c>
      <c r="I59" s="33">
        <f t="shared" si="24"/>
        <v>60</v>
      </c>
      <c r="J59" s="37">
        <f t="shared" ref="J59:K73" si="26">M59+P59</f>
        <v>0</v>
      </c>
      <c r="K59" s="3">
        <f t="shared" si="26"/>
        <v>60</v>
      </c>
      <c r="L59" s="33">
        <f t="shared" si="23"/>
        <v>60</v>
      </c>
      <c r="M59" s="39"/>
      <c r="N59" s="7">
        <v>53</v>
      </c>
      <c r="O59" s="33">
        <f t="shared" si="22"/>
        <v>53</v>
      </c>
      <c r="P59" s="37">
        <f t="shared" si="16"/>
        <v>0</v>
      </c>
      <c r="Q59" s="3">
        <f t="shared" si="16"/>
        <v>7</v>
      </c>
      <c r="R59" s="33">
        <f t="shared" si="25"/>
        <v>7</v>
      </c>
      <c r="S59" s="1"/>
      <c r="T59" s="1"/>
      <c r="U59" s="1"/>
      <c r="V59" s="1"/>
    </row>
    <row r="60" spans="1:22">
      <c r="A60" s="29">
        <v>56</v>
      </c>
      <c r="B60" s="27" t="s">
        <v>47</v>
      </c>
      <c r="C60" s="28" t="s">
        <v>48</v>
      </c>
      <c r="D60" s="27" t="s">
        <v>64</v>
      </c>
      <c r="E60" s="27" t="s">
        <v>21</v>
      </c>
      <c r="F60" s="27" t="s">
        <v>22</v>
      </c>
      <c r="G60" s="62">
        <v>0</v>
      </c>
      <c r="H60" s="3">
        <v>75</v>
      </c>
      <c r="I60" s="33">
        <f t="shared" si="24"/>
        <v>75</v>
      </c>
      <c r="J60" s="37">
        <f t="shared" si="26"/>
        <v>0</v>
      </c>
      <c r="K60" s="3">
        <f t="shared" si="26"/>
        <v>84</v>
      </c>
      <c r="L60" s="33">
        <f t="shared" si="23"/>
        <v>84</v>
      </c>
      <c r="M60" s="40"/>
      <c r="N60" s="7">
        <v>84</v>
      </c>
      <c r="O60" s="33">
        <f t="shared" si="22"/>
        <v>84</v>
      </c>
      <c r="P60" s="37">
        <f t="shared" si="16"/>
        <v>0</v>
      </c>
      <c r="Q60" s="3">
        <f t="shared" si="16"/>
        <v>0</v>
      </c>
      <c r="R60" s="33">
        <f t="shared" si="25"/>
        <v>0</v>
      </c>
      <c r="S60" s="1"/>
      <c r="T60" s="1"/>
      <c r="U60" s="1"/>
      <c r="V60" s="1"/>
    </row>
    <row r="61" spans="1:22">
      <c r="A61" s="29">
        <v>57</v>
      </c>
      <c r="B61" s="27" t="s">
        <v>47</v>
      </c>
      <c r="C61" s="28" t="s">
        <v>48</v>
      </c>
      <c r="D61" s="27" t="s">
        <v>65</v>
      </c>
      <c r="E61" s="27" t="s">
        <v>21</v>
      </c>
      <c r="F61" s="27" t="s">
        <v>22</v>
      </c>
      <c r="G61" s="62">
        <v>0</v>
      </c>
      <c r="H61" s="3">
        <v>60</v>
      </c>
      <c r="I61" s="33">
        <f t="shared" si="24"/>
        <v>60</v>
      </c>
      <c r="J61" s="37">
        <f t="shared" si="26"/>
        <v>0</v>
      </c>
      <c r="K61" s="3">
        <f t="shared" si="26"/>
        <v>66</v>
      </c>
      <c r="L61" s="33">
        <f t="shared" si="23"/>
        <v>66</v>
      </c>
      <c r="M61" s="39"/>
      <c r="N61" s="7">
        <v>66</v>
      </c>
      <c r="O61" s="33">
        <f t="shared" si="22"/>
        <v>66</v>
      </c>
      <c r="P61" s="37">
        <f t="shared" si="16"/>
        <v>0</v>
      </c>
      <c r="Q61" s="3">
        <f t="shared" si="16"/>
        <v>0</v>
      </c>
      <c r="R61" s="33">
        <f t="shared" si="25"/>
        <v>0</v>
      </c>
      <c r="S61" s="1"/>
      <c r="T61" s="1"/>
      <c r="U61" s="1"/>
      <c r="V61" s="1"/>
    </row>
    <row r="62" spans="1:22">
      <c r="A62" s="29">
        <v>58</v>
      </c>
      <c r="B62" s="27" t="s">
        <v>47</v>
      </c>
      <c r="C62" s="28" t="s">
        <v>49</v>
      </c>
      <c r="D62" s="27" t="s">
        <v>64</v>
      </c>
      <c r="E62" s="27" t="s">
        <v>21</v>
      </c>
      <c r="F62" s="27" t="s">
        <v>22</v>
      </c>
      <c r="G62" s="62">
        <v>0</v>
      </c>
      <c r="H62" s="3">
        <v>75</v>
      </c>
      <c r="I62" s="33">
        <f t="shared" si="24"/>
        <v>75</v>
      </c>
      <c r="J62" s="37">
        <f t="shared" si="26"/>
        <v>0</v>
      </c>
      <c r="K62" s="3">
        <f t="shared" si="26"/>
        <v>75</v>
      </c>
      <c r="L62" s="33">
        <f t="shared" si="23"/>
        <v>75</v>
      </c>
      <c r="M62" s="39"/>
      <c r="N62" s="7">
        <v>72</v>
      </c>
      <c r="O62" s="33">
        <f t="shared" si="22"/>
        <v>72</v>
      </c>
      <c r="P62" s="37">
        <f t="shared" si="16"/>
        <v>0</v>
      </c>
      <c r="Q62" s="3">
        <f t="shared" si="16"/>
        <v>3</v>
      </c>
      <c r="R62" s="33">
        <f t="shared" si="25"/>
        <v>3</v>
      </c>
      <c r="S62" s="1"/>
      <c r="T62" s="1"/>
      <c r="U62" s="1"/>
      <c r="V62" s="1"/>
    </row>
    <row r="63" spans="1:22">
      <c r="A63" s="29">
        <v>59</v>
      </c>
      <c r="B63" s="27" t="s">
        <v>47</v>
      </c>
      <c r="C63" s="28" t="s">
        <v>49</v>
      </c>
      <c r="D63" s="27" t="s">
        <v>65</v>
      </c>
      <c r="E63" s="27" t="s">
        <v>21</v>
      </c>
      <c r="F63" s="27" t="s">
        <v>22</v>
      </c>
      <c r="G63" s="62">
        <v>0</v>
      </c>
      <c r="H63" s="3">
        <v>60</v>
      </c>
      <c r="I63" s="33">
        <f t="shared" si="24"/>
        <v>60</v>
      </c>
      <c r="J63" s="37">
        <f t="shared" si="26"/>
        <v>0</v>
      </c>
      <c r="K63" s="3">
        <f t="shared" si="26"/>
        <v>67</v>
      </c>
      <c r="L63" s="33">
        <f t="shared" si="23"/>
        <v>67</v>
      </c>
      <c r="M63" s="39"/>
      <c r="N63" s="7">
        <v>67</v>
      </c>
      <c r="O63" s="33">
        <f t="shared" si="22"/>
        <v>67</v>
      </c>
      <c r="P63" s="37">
        <f t="shared" si="16"/>
        <v>0</v>
      </c>
      <c r="Q63" s="3">
        <f t="shared" si="16"/>
        <v>0</v>
      </c>
      <c r="R63" s="33">
        <f t="shared" si="25"/>
        <v>0</v>
      </c>
      <c r="S63" s="1"/>
      <c r="T63" s="1"/>
      <c r="U63" s="1"/>
      <c r="V63" s="1"/>
    </row>
    <row r="64" spans="1:22">
      <c r="A64" s="29">
        <v>60</v>
      </c>
      <c r="B64" s="27" t="s">
        <v>47</v>
      </c>
      <c r="C64" s="28" t="s">
        <v>50</v>
      </c>
      <c r="D64" s="27" t="s">
        <v>64</v>
      </c>
      <c r="E64" s="27" t="s">
        <v>21</v>
      </c>
      <c r="F64" s="27" t="s">
        <v>22</v>
      </c>
      <c r="G64" s="62">
        <v>0</v>
      </c>
      <c r="H64" s="3">
        <v>40</v>
      </c>
      <c r="I64" s="33">
        <f t="shared" si="24"/>
        <v>40</v>
      </c>
      <c r="J64" s="37">
        <f t="shared" si="26"/>
        <v>0</v>
      </c>
      <c r="K64" s="3">
        <f t="shared" si="26"/>
        <v>40</v>
      </c>
      <c r="L64" s="33">
        <f t="shared" si="23"/>
        <v>40</v>
      </c>
      <c r="M64" s="39"/>
      <c r="N64" s="7">
        <v>24</v>
      </c>
      <c r="O64" s="33">
        <f t="shared" si="22"/>
        <v>24</v>
      </c>
      <c r="P64" s="37">
        <f t="shared" si="16"/>
        <v>0</v>
      </c>
      <c r="Q64" s="3">
        <f t="shared" si="16"/>
        <v>16</v>
      </c>
      <c r="R64" s="33">
        <f t="shared" si="25"/>
        <v>16</v>
      </c>
      <c r="S64" s="1"/>
      <c r="T64" s="1"/>
      <c r="U64" s="1"/>
      <c r="V64" s="1"/>
    </row>
    <row r="65" spans="1:22">
      <c r="A65" s="29">
        <v>61</v>
      </c>
      <c r="B65" s="27" t="s">
        <v>47</v>
      </c>
      <c r="C65" s="28" t="s">
        <v>50</v>
      </c>
      <c r="D65" s="27" t="s">
        <v>65</v>
      </c>
      <c r="E65" s="27" t="s">
        <v>21</v>
      </c>
      <c r="F65" s="27" t="s">
        <v>22</v>
      </c>
      <c r="G65" s="62">
        <v>0</v>
      </c>
      <c r="H65" s="3">
        <v>30</v>
      </c>
      <c r="I65" s="33">
        <f t="shared" si="24"/>
        <v>30</v>
      </c>
      <c r="J65" s="37">
        <f t="shared" si="26"/>
        <v>0</v>
      </c>
      <c r="K65" s="3">
        <f t="shared" si="26"/>
        <v>30</v>
      </c>
      <c r="L65" s="33">
        <f t="shared" si="23"/>
        <v>30</v>
      </c>
      <c r="M65" s="39"/>
      <c r="N65" s="7"/>
      <c r="O65" s="33">
        <f t="shared" si="22"/>
        <v>0</v>
      </c>
      <c r="P65" s="37">
        <f t="shared" si="16"/>
        <v>0</v>
      </c>
      <c r="Q65" s="3">
        <f t="shared" si="16"/>
        <v>30</v>
      </c>
      <c r="R65" s="33">
        <f t="shared" si="25"/>
        <v>30</v>
      </c>
      <c r="S65" s="1"/>
      <c r="T65" s="1"/>
      <c r="U65" s="1"/>
      <c r="V65" s="1"/>
    </row>
    <row r="66" spans="1:22">
      <c r="A66" s="29">
        <v>62</v>
      </c>
      <c r="B66" s="27" t="s">
        <v>51</v>
      </c>
      <c r="C66" s="28" t="s">
        <v>52</v>
      </c>
      <c r="D66" s="27" t="s">
        <v>64</v>
      </c>
      <c r="E66" s="27" t="s">
        <v>21</v>
      </c>
      <c r="F66" s="27" t="s">
        <v>22</v>
      </c>
      <c r="G66" s="62">
        <v>30</v>
      </c>
      <c r="H66" s="3">
        <v>135</v>
      </c>
      <c r="I66" s="33">
        <f t="shared" si="24"/>
        <v>165</v>
      </c>
      <c r="J66" s="37">
        <f t="shared" si="26"/>
        <v>30</v>
      </c>
      <c r="K66" s="3">
        <f t="shared" si="26"/>
        <v>135</v>
      </c>
      <c r="L66" s="33">
        <f t="shared" si="23"/>
        <v>165</v>
      </c>
      <c r="M66" s="39">
        <v>19</v>
      </c>
      <c r="N66" s="7">
        <v>109</v>
      </c>
      <c r="O66" s="33">
        <f t="shared" si="22"/>
        <v>128</v>
      </c>
      <c r="P66" s="37">
        <f t="shared" si="16"/>
        <v>11</v>
      </c>
      <c r="Q66" s="3">
        <f t="shared" si="16"/>
        <v>26</v>
      </c>
      <c r="R66" s="33">
        <f t="shared" si="25"/>
        <v>37</v>
      </c>
      <c r="S66" s="1"/>
      <c r="T66" s="1"/>
      <c r="U66" s="1"/>
      <c r="V66" s="1"/>
    </row>
    <row r="67" spans="1:22">
      <c r="A67" s="29">
        <v>63</v>
      </c>
      <c r="B67" s="27" t="s">
        <v>51</v>
      </c>
      <c r="C67" s="28" t="s">
        <v>52</v>
      </c>
      <c r="D67" s="27" t="s">
        <v>65</v>
      </c>
      <c r="E67" s="27" t="s">
        <v>21</v>
      </c>
      <c r="F67" s="27" t="s">
        <v>22</v>
      </c>
      <c r="G67" s="62">
        <v>0</v>
      </c>
      <c r="H67" s="3">
        <v>60</v>
      </c>
      <c r="I67" s="33">
        <f t="shared" si="24"/>
        <v>60</v>
      </c>
      <c r="J67" s="37">
        <f t="shared" si="26"/>
        <v>0</v>
      </c>
      <c r="K67" s="3">
        <f t="shared" si="26"/>
        <v>66</v>
      </c>
      <c r="L67" s="33">
        <f t="shared" si="23"/>
        <v>66</v>
      </c>
      <c r="M67" s="39"/>
      <c r="N67" s="7">
        <v>66</v>
      </c>
      <c r="O67" s="33">
        <f t="shared" si="22"/>
        <v>66</v>
      </c>
      <c r="P67" s="37">
        <f t="shared" si="16"/>
        <v>0</v>
      </c>
      <c r="Q67" s="3">
        <f t="shared" si="16"/>
        <v>0</v>
      </c>
      <c r="R67" s="33">
        <f t="shared" si="25"/>
        <v>0</v>
      </c>
      <c r="S67" s="1"/>
      <c r="T67" s="1"/>
      <c r="U67" s="1"/>
      <c r="V67" s="1"/>
    </row>
    <row r="68" spans="1:22">
      <c r="A68" s="29">
        <v>64</v>
      </c>
      <c r="B68" s="27" t="s">
        <v>51</v>
      </c>
      <c r="C68" s="28" t="s">
        <v>53</v>
      </c>
      <c r="D68" s="27" t="s">
        <v>64</v>
      </c>
      <c r="E68" s="27" t="s">
        <v>21</v>
      </c>
      <c r="F68" s="27" t="s">
        <v>22</v>
      </c>
      <c r="G68" s="62">
        <v>30</v>
      </c>
      <c r="H68" s="3">
        <v>0</v>
      </c>
      <c r="I68" s="33">
        <f t="shared" si="24"/>
        <v>30</v>
      </c>
      <c r="J68" s="37">
        <f t="shared" si="26"/>
        <v>30</v>
      </c>
      <c r="K68" s="3">
        <f t="shared" si="26"/>
        <v>0</v>
      </c>
      <c r="L68" s="33">
        <f t="shared" si="23"/>
        <v>30</v>
      </c>
      <c r="M68" s="39"/>
      <c r="N68" s="7"/>
      <c r="O68" s="33">
        <f t="shared" si="22"/>
        <v>0</v>
      </c>
      <c r="P68" s="37">
        <f t="shared" si="16"/>
        <v>30</v>
      </c>
      <c r="Q68" s="3">
        <f t="shared" si="16"/>
        <v>0</v>
      </c>
      <c r="R68" s="33">
        <f t="shared" si="25"/>
        <v>30</v>
      </c>
    </row>
    <row r="69" spans="1:22">
      <c r="A69" s="29">
        <v>65</v>
      </c>
      <c r="B69" s="27" t="s">
        <v>51</v>
      </c>
      <c r="C69" s="28" t="s">
        <v>53</v>
      </c>
      <c r="D69" s="27" t="s">
        <v>65</v>
      </c>
      <c r="E69" s="27" t="s">
        <v>21</v>
      </c>
      <c r="F69" s="27" t="s">
        <v>22</v>
      </c>
      <c r="G69" s="62">
        <v>30</v>
      </c>
      <c r="H69" s="3">
        <v>0</v>
      </c>
      <c r="I69" s="33">
        <f t="shared" si="24"/>
        <v>30</v>
      </c>
      <c r="J69" s="37">
        <f t="shared" si="26"/>
        <v>30</v>
      </c>
      <c r="K69" s="3">
        <f t="shared" si="26"/>
        <v>0</v>
      </c>
      <c r="L69" s="33">
        <f t="shared" si="23"/>
        <v>30</v>
      </c>
      <c r="M69" s="39"/>
      <c r="N69" s="7"/>
      <c r="O69" s="33">
        <f t="shared" si="22"/>
        <v>0</v>
      </c>
      <c r="P69" s="37">
        <f t="shared" si="16"/>
        <v>30</v>
      </c>
      <c r="Q69" s="3">
        <f t="shared" si="16"/>
        <v>0</v>
      </c>
      <c r="R69" s="33">
        <f t="shared" si="25"/>
        <v>30</v>
      </c>
    </row>
    <row r="70" spans="1:22">
      <c r="A70" s="29">
        <v>66</v>
      </c>
      <c r="B70" s="27" t="s">
        <v>51</v>
      </c>
      <c r="C70" s="28" t="s">
        <v>54</v>
      </c>
      <c r="D70" s="27" t="s">
        <v>64</v>
      </c>
      <c r="E70" s="27" t="s">
        <v>21</v>
      </c>
      <c r="F70" s="27" t="s">
        <v>22</v>
      </c>
      <c r="G70" s="62">
        <v>60</v>
      </c>
      <c r="H70" s="3">
        <v>30</v>
      </c>
      <c r="I70" s="33">
        <f t="shared" si="24"/>
        <v>90</v>
      </c>
      <c r="J70" s="37">
        <f t="shared" si="26"/>
        <v>60</v>
      </c>
      <c r="K70" s="3">
        <f t="shared" si="26"/>
        <v>30</v>
      </c>
      <c r="L70" s="33">
        <f t="shared" si="23"/>
        <v>90</v>
      </c>
      <c r="M70" s="39">
        <v>21</v>
      </c>
      <c r="N70" s="7">
        <v>13</v>
      </c>
      <c r="O70" s="33">
        <f t="shared" si="22"/>
        <v>34</v>
      </c>
      <c r="P70" s="37">
        <f t="shared" si="16"/>
        <v>39</v>
      </c>
      <c r="Q70" s="3">
        <f t="shared" si="16"/>
        <v>17</v>
      </c>
      <c r="R70" s="33">
        <f t="shared" si="25"/>
        <v>56</v>
      </c>
    </row>
    <row r="71" spans="1:22">
      <c r="A71" s="29">
        <v>67</v>
      </c>
      <c r="B71" s="27" t="s">
        <v>51</v>
      </c>
      <c r="C71" s="28" t="s">
        <v>54</v>
      </c>
      <c r="D71" s="27" t="s">
        <v>65</v>
      </c>
      <c r="E71" s="27" t="s">
        <v>21</v>
      </c>
      <c r="F71" s="27" t="s">
        <v>22</v>
      </c>
      <c r="G71" s="62">
        <v>60</v>
      </c>
      <c r="H71" s="3">
        <v>30</v>
      </c>
      <c r="I71" s="33">
        <f t="shared" si="24"/>
        <v>90</v>
      </c>
      <c r="J71" s="37">
        <f t="shared" si="26"/>
        <v>60</v>
      </c>
      <c r="K71" s="3">
        <f t="shared" si="26"/>
        <v>30</v>
      </c>
      <c r="L71" s="33">
        <f t="shared" si="23"/>
        <v>90</v>
      </c>
      <c r="M71" s="39"/>
      <c r="N71" s="7"/>
      <c r="O71" s="33">
        <f t="shared" si="22"/>
        <v>0</v>
      </c>
      <c r="P71" s="37">
        <f t="shared" si="16"/>
        <v>60</v>
      </c>
      <c r="Q71" s="3">
        <f t="shared" si="16"/>
        <v>30</v>
      </c>
      <c r="R71" s="33">
        <f t="shared" si="25"/>
        <v>90</v>
      </c>
    </row>
    <row r="72" spans="1:22">
      <c r="A72" s="29">
        <v>68</v>
      </c>
      <c r="B72" s="27" t="s">
        <v>51</v>
      </c>
      <c r="C72" s="28" t="s">
        <v>55</v>
      </c>
      <c r="D72" s="27" t="s">
        <v>64</v>
      </c>
      <c r="E72" s="27" t="s">
        <v>21</v>
      </c>
      <c r="F72" s="27" t="s">
        <v>22</v>
      </c>
      <c r="G72" s="62">
        <v>0</v>
      </c>
      <c r="H72" s="3">
        <v>30</v>
      </c>
      <c r="I72" s="33">
        <f t="shared" ref="I72:I81" si="27">SUM(G72:H72)</f>
        <v>30</v>
      </c>
      <c r="J72" s="37">
        <f t="shared" si="26"/>
        <v>0</v>
      </c>
      <c r="K72" s="3">
        <f t="shared" si="26"/>
        <v>30</v>
      </c>
      <c r="L72" s="33">
        <f t="shared" si="23"/>
        <v>30</v>
      </c>
      <c r="M72" s="39"/>
      <c r="N72" s="7">
        <v>22</v>
      </c>
      <c r="O72" s="33">
        <f t="shared" si="22"/>
        <v>22</v>
      </c>
      <c r="P72" s="37">
        <f t="shared" si="16"/>
        <v>0</v>
      </c>
      <c r="Q72" s="3">
        <f t="shared" si="16"/>
        <v>8</v>
      </c>
      <c r="R72" s="33">
        <f t="shared" si="25"/>
        <v>8</v>
      </c>
    </row>
    <row r="73" spans="1:22">
      <c r="A73" s="29">
        <v>69</v>
      </c>
      <c r="B73" s="27" t="s">
        <v>51</v>
      </c>
      <c r="C73" s="28" t="s">
        <v>55</v>
      </c>
      <c r="D73" s="27" t="s">
        <v>65</v>
      </c>
      <c r="E73" s="27" t="s">
        <v>21</v>
      </c>
      <c r="F73" s="27" t="s">
        <v>22</v>
      </c>
      <c r="G73" s="62">
        <v>0</v>
      </c>
      <c r="H73" s="3">
        <v>40</v>
      </c>
      <c r="I73" s="33">
        <f t="shared" si="27"/>
        <v>40</v>
      </c>
      <c r="J73" s="37">
        <f t="shared" si="26"/>
        <v>0</v>
      </c>
      <c r="K73" s="3">
        <f t="shared" si="26"/>
        <v>40</v>
      </c>
      <c r="L73" s="33">
        <f t="shared" si="23"/>
        <v>40</v>
      </c>
      <c r="M73" s="39"/>
      <c r="N73" s="7"/>
      <c r="O73" s="33">
        <f t="shared" si="22"/>
        <v>0</v>
      </c>
      <c r="P73" s="37">
        <f t="shared" si="16"/>
        <v>0</v>
      </c>
      <c r="Q73" s="3">
        <f t="shared" si="16"/>
        <v>40</v>
      </c>
      <c r="R73" s="33">
        <f t="shared" si="25"/>
        <v>40</v>
      </c>
    </row>
    <row r="74" spans="1:22">
      <c r="A74" s="29">
        <v>70</v>
      </c>
      <c r="B74" s="27" t="s">
        <v>51</v>
      </c>
      <c r="C74" s="28" t="s">
        <v>56</v>
      </c>
      <c r="D74" s="27" t="s">
        <v>65</v>
      </c>
      <c r="E74" s="27" t="s">
        <v>21</v>
      </c>
      <c r="F74" s="27" t="s">
        <v>22</v>
      </c>
      <c r="G74" s="62">
        <v>0</v>
      </c>
      <c r="H74" s="3">
        <v>30</v>
      </c>
      <c r="I74" s="33">
        <f t="shared" si="27"/>
        <v>30</v>
      </c>
      <c r="J74" s="37">
        <f t="shared" ref="J74:K93" si="28">M74+P74</f>
        <v>0</v>
      </c>
      <c r="K74" s="3">
        <f t="shared" si="28"/>
        <v>30</v>
      </c>
      <c r="L74" s="33">
        <f t="shared" si="23"/>
        <v>30</v>
      </c>
      <c r="M74" s="39"/>
      <c r="N74" s="7"/>
      <c r="O74" s="33">
        <f t="shared" si="22"/>
        <v>0</v>
      </c>
      <c r="P74" s="37">
        <f t="shared" si="16"/>
        <v>0</v>
      </c>
      <c r="Q74" s="3">
        <f t="shared" si="16"/>
        <v>30</v>
      </c>
      <c r="R74" s="33">
        <f t="shared" si="25"/>
        <v>30</v>
      </c>
    </row>
    <row r="75" spans="1:22">
      <c r="A75" s="29">
        <v>71</v>
      </c>
      <c r="B75" s="27" t="s">
        <v>14</v>
      </c>
      <c r="C75" s="28" t="s">
        <v>57</v>
      </c>
      <c r="D75" s="27" t="s">
        <v>65</v>
      </c>
      <c r="E75" s="27" t="s">
        <v>21</v>
      </c>
      <c r="F75" s="27" t="s">
        <v>22</v>
      </c>
      <c r="G75" s="62">
        <v>30</v>
      </c>
      <c r="H75" s="3">
        <v>30</v>
      </c>
      <c r="I75" s="33">
        <f t="shared" si="27"/>
        <v>60</v>
      </c>
      <c r="J75" s="37">
        <f t="shared" si="28"/>
        <v>30</v>
      </c>
      <c r="K75" s="3">
        <f t="shared" si="28"/>
        <v>42</v>
      </c>
      <c r="L75" s="33">
        <f t="shared" si="23"/>
        <v>72</v>
      </c>
      <c r="M75" s="39">
        <v>9</v>
      </c>
      <c r="N75" s="7">
        <v>42</v>
      </c>
      <c r="O75" s="33">
        <f t="shared" si="22"/>
        <v>51</v>
      </c>
      <c r="P75" s="37">
        <f t="shared" si="16"/>
        <v>21</v>
      </c>
      <c r="Q75" s="3">
        <f t="shared" si="16"/>
        <v>0</v>
      </c>
      <c r="R75" s="33">
        <f t="shared" si="25"/>
        <v>21</v>
      </c>
    </row>
    <row r="76" spans="1:22">
      <c r="A76" s="29">
        <v>72</v>
      </c>
      <c r="B76" s="27" t="s">
        <v>14</v>
      </c>
      <c r="C76" s="28" t="s">
        <v>80</v>
      </c>
      <c r="D76" s="27" t="s">
        <v>64</v>
      </c>
      <c r="E76" s="27" t="s">
        <v>21</v>
      </c>
      <c r="F76" s="27" t="s">
        <v>22</v>
      </c>
      <c r="G76" s="62">
        <v>100</v>
      </c>
      <c r="H76" s="3">
        <v>60</v>
      </c>
      <c r="I76" s="33">
        <f t="shared" si="27"/>
        <v>160</v>
      </c>
      <c r="J76" s="37">
        <f t="shared" si="28"/>
        <v>100</v>
      </c>
      <c r="K76" s="3">
        <f t="shared" si="28"/>
        <v>60</v>
      </c>
      <c r="L76" s="33">
        <f t="shared" si="23"/>
        <v>160</v>
      </c>
      <c r="M76" s="39">
        <v>10</v>
      </c>
      <c r="N76" s="7">
        <v>56</v>
      </c>
      <c r="O76" s="33">
        <f t="shared" si="22"/>
        <v>66</v>
      </c>
      <c r="P76" s="37">
        <f t="shared" si="16"/>
        <v>90</v>
      </c>
      <c r="Q76" s="3">
        <f t="shared" si="16"/>
        <v>4</v>
      </c>
      <c r="R76" s="33">
        <f t="shared" si="25"/>
        <v>94</v>
      </c>
    </row>
    <row r="77" spans="1:22">
      <c r="A77" s="29">
        <v>73</v>
      </c>
      <c r="B77" s="27" t="s">
        <v>14</v>
      </c>
      <c r="C77" s="28" t="s">
        <v>80</v>
      </c>
      <c r="D77" s="27" t="s">
        <v>65</v>
      </c>
      <c r="E77" s="27" t="s">
        <v>21</v>
      </c>
      <c r="F77" s="27" t="s">
        <v>22</v>
      </c>
      <c r="G77" s="62">
        <v>60</v>
      </c>
      <c r="H77" s="3">
        <v>60</v>
      </c>
      <c r="I77" s="33">
        <f t="shared" si="27"/>
        <v>120</v>
      </c>
      <c r="J77" s="37">
        <f t="shared" si="28"/>
        <v>60</v>
      </c>
      <c r="K77" s="3">
        <f t="shared" si="28"/>
        <v>60</v>
      </c>
      <c r="L77" s="33">
        <f t="shared" si="23"/>
        <v>120</v>
      </c>
      <c r="M77" s="39"/>
      <c r="N77" s="7"/>
      <c r="O77" s="33">
        <f t="shared" si="22"/>
        <v>0</v>
      </c>
      <c r="P77" s="37">
        <f t="shared" si="16"/>
        <v>60</v>
      </c>
      <c r="Q77" s="3">
        <f t="shared" si="16"/>
        <v>60</v>
      </c>
      <c r="R77" s="33">
        <f t="shared" si="25"/>
        <v>120</v>
      </c>
    </row>
    <row r="78" spans="1:22">
      <c r="A78" s="29">
        <v>74</v>
      </c>
      <c r="B78" s="27" t="s">
        <v>14</v>
      </c>
      <c r="C78" s="28" t="s">
        <v>58</v>
      </c>
      <c r="D78" s="27" t="s">
        <v>64</v>
      </c>
      <c r="E78" s="27" t="s">
        <v>21</v>
      </c>
      <c r="F78" s="27" t="s">
        <v>22</v>
      </c>
      <c r="G78" s="62">
        <v>70</v>
      </c>
      <c r="H78" s="3">
        <v>90</v>
      </c>
      <c r="I78" s="33">
        <f t="shared" si="27"/>
        <v>160</v>
      </c>
      <c r="J78" s="37">
        <f t="shared" si="28"/>
        <v>70</v>
      </c>
      <c r="K78" s="3">
        <f t="shared" si="28"/>
        <v>90</v>
      </c>
      <c r="L78" s="33">
        <f t="shared" si="23"/>
        <v>160</v>
      </c>
      <c r="M78" s="39">
        <v>11</v>
      </c>
      <c r="N78" s="7">
        <v>43</v>
      </c>
      <c r="O78" s="33">
        <f t="shared" si="22"/>
        <v>54</v>
      </c>
      <c r="P78" s="37">
        <f t="shared" si="16"/>
        <v>59</v>
      </c>
      <c r="Q78" s="3">
        <f t="shared" si="16"/>
        <v>47</v>
      </c>
      <c r="R78" s="33">
        <f t="shared" si="25"/>
        <v>106</v>
      </c>
    </row>
    <row r="79" spans="1:22">
      <c r="A79" s="29">
        <v>75</v>
      </c>
      <c r="B79" s="27" t="s">
        <v>14</v>
      </c>
      <c r="C79" s="28" t="s">
        <v>58</v>
      </c>
      <c r="D79" s="27" t="s">
        <v>65</v>
      </c>
      <c r="E79" s="27" t="s">
        <v>21</v>
      </c>
      <c r="F79" s="27" t="s">
        <v>22</v>
      </c>
      <c r="G79" s="62">
        <v>0</v>
      </c>
      <c r="H79" s="3">
        <v>40</v>
      </c>
      <c r="I79" s="33">
        <f t="shared" si="27"/>
        <v>40</v>
      </c>
      <c r="J79" s="37">
        <f t="shared" si="28"/>
        <v>0</v>
      </c>
      <c r="K79" s="3">
        <f t="shared" si="28"/>
        <v>42</v>
      </c>
      <c r="L79" s="33">
        <f t="shared" si="23"/>
        <v>42</v>
      </c>
      <c r="M79" s="39"/>
      <c r="N79" s="7">
        <v>42</v>
      </c>
      <c r="O79" s="33">
        <f t="shared" si="22"/>
        <v>42</v>
      </c>
      <c r="P79" s="37">
        <f t="shared" si="16"/>
        <v>0</v>
      </c>
      <c r="Q79" s="3">
        <f t="shared" si="16"/>
        <v>0</v>
      </c>
      <c r="R79" s="33">
        <f t="shared" si="25"/>
        <v>0</v>
      </c>
    </row>
    <row r="80" spans="1:22">
      <c r="A80" s="29">
        <v>76</v>
      </c>
      <c r="B80" s="27" t="s">
        <v>14</v>
      </c>
      <c r="C80" s="28" t="s">
        <v>59</v>
      </c>
      <c r="D80" s="27" t="s">
        <v>64</v>
      </c>
      <c r="E80" s="27" t="s">
        <v>21</v>
      </c>
      <c r="F80" s="27" t="s">
        <v>22</v>
      </c>
      <c r="G80" s="62">
        <v>0</v>
      </c>
      <c r="H80" s="3">
        <v>80</v>
      </c>
      <c r="I80" s="33">
        <f t="shared" si="27"/>
        <v>80</v>
      </c>
      <c r="J80" s="37">
        <f t="shared" si="28"/>
        <v>0</v>
      </c>
      <c r="K80" s="3">
        <f t="shared" si="28"/>
        <v>81</v>
      </c>
      <c r="L80" s="33">
        <f t="shared" si="23"/>
        <v>81</v>
      </c>
      <c r="M80" s="39"/>
      <c r="N80" s="7">
        <v>81</v>
      </c>
      <c r="O80" s="33">
        <f t="shared" si="22"/>
        <v>81</v>
      </c>
      <c r="P80" s="37">
        <f t="shared" si="16"/>
        <v>0</v>
      </c>
      <c r="Q80" s="3">
        <f t="shared" si="16"/>
        <v>0</v>
      </c>
      <c r="R80" s="33">
        <f t="shared" si="25"/>
        <v>0</v>
      </c>
    </row>
    <row r="81" spans="1:18">
      <c r="A81" s="29">
        <v>77</v>
      </c>
      <c r="B81" s="27" t="s">
        <v>14</v>
      </c>
      <c r="C81" s="28" t="s">
        <v>59</v>
      </c>
      <c r="D81" s="27" t="s">
        <v>65</v>
      </c>
      <c r="E81" s="27" t="s">
        <v>21</v>
      </c>
      <c r="F81" s="27" t="s">
        <v>22</v>
      </c>
      <c r="G81" s="62">
        <v>0</v>
      </c>
      <c r="H81" s="3">
        <v>50</v>
      </c>
      <c r="I81" s="33">
        <f t="shared" si="27"/>
        <v>50</v>
      </c>
      <c r="J81" s="37">
        <f t="shared" si="28"/>
        <v>0</v>
      </c>
      <c r="K81" s="3">
        <f t="shared" si="28"/>
        <v>50</v>
      </c>
      <c r="L81" s="33">
        <f t="shared" si="23"/>
        <v>50</v>
      </c>
      <c r="M81" s="39"/>
      <c r="N81" s="7">
        <v>44</v>
      </c>
      <c r="O81" s="33">
        <f t="shared" si="22"/>
        <v>44</v>
      </c>
      <c r="P81" s="37">
        <f t="shared" ref="P81:Q92" si="29">IF(G81&gt;M81,G81-M81,0)</f>
        <v>0</v>
      </c>
      <c r="Q81" s="3">
        <f t="shared" si="29"/>
        <v>6</v>
      </c>
      <c r="R81" s="33">
        <f t="shared" si="25"/>
        <v>6</v>
      </c>
    </row>
    <row r="82" spans="1:18">
      <c r="A82" s="29">
        <v>78</v>
      </c>
      <c r="B82" s="27" t="s">
        <v>14</v>
      </c>
      <c r="C82" s="28" t="s">
        <v>60</v>
      </c>
      <c r="D82" s="27" t="s">
        <v>64</v>
      </c>
      <c r="E82" s="27" t="s">
        <v>21</v>
      </c>
      <c r="F82" s="27" t="s">
        <v>22</v>
      </c>
      <c r="G82" s="62">
        <v>0</v>
      </c>
      <c r="H82" s="18">
        <v>50</v>
      </c>
      <c r="I82" s="33">
        <f t="shared" ref="I82:I93" si="30">SUM(G82:H82)</f>
        <v>50</v>
      </c>
      <c r="J82" s="37">
        <f t="shared" si="28"/>
        <v>0</v>
      </c>
      <c r="K82" s="3">
        <f t="shared" si="28"/>
        <v>56</v>
      </c>
      <c r="L82" s="33">
        <f t="shared" ref="L82:L93" si="31">SUM(J82:K82)</f>
        <v>56</v>
      </c>
      <c r="M82" s="39"/>
      <c r="N82" s="7">
        <v>56</v>
      </c>
      <c r="O82" s="33">
        <f t="shared" si="22"/>
        <v>56</v>
      </c>
      <c r="P82" s="37">
        <f t="shared" si="29"/>
        <v>0</v>
      </c>
      <c r="Q82" s="3">
        <f t="shared" si="29"/>
        <v>0</v>
      </c>
      <c r="R82" s="33">
        <f t="shared" si="25"/>
        <v>0</v>
      </c>
    </row>
    <row r="83" spans="1:18">
      <c r="A83" s="29">
        <v>79</v>
      </c>
      <c r="B83" s="27" t="s">
        <v>14</v>
      </c>
      <c r="C83" s="28" t="s">
        <v>60</v>
      </c>
      <c r="D83" s="27" t="s">
        <v>65</v>
      </c>
      <c r="E83" s="27" t="s">
        <v>21</v>
      </c>
      <c r="F83" s="27" t="s">
        <v>22</v>
      </c>
      <c r="G83" s="62">
        <v>0</v>
      </c>
      <c r="H83" s="18">
        <v>30</v>
      </c>
      <c r="I83" s="33">
        <f t="shared" si="30"/>
        <v>30</v>
      </c>
      <c r="J83" s="37">
        <f t="shared" si="28"/>
        <v>0</v>
      </c>
      <c r="K83" s="3">
        <f t="shared" si="28"/>
        <v>30</v>
      </c>
      <c r="L83" s="33">
        <f t="shared" si="31"/>
        <v>30</v>
      </c>
      <c r="M83" s="39"/>
      <c r="N83" s="7"/>
      <c r="O83" s="33">
        <f t="shared" si="22"/>
        <v>0</v>
      </c>
      <c r="P83" s="37">
        <f t="shared" si="29"/>
        <v>0</v>
      </c>
      <c r="Q83" s="3">
        <f t="shared" si="29"/>
        <v>30</v>
      </c>
      <c r="R83" s="33">
        <f t="shared" si="25"/>
        <v>30</v>
      </c>
    </row>
    <row r="84" spans="1:18">
      <c r="A84" s="29">
        <v>80</v>
      </c>
      <c r="B84" s="27" t="s">
        <v>15</v>
      </c>
      <c r="C84" s="28" t="s">
        <v>66</v>
      </c>
      <c r="D84" s="27" t="s">
        <v>64</v>
      </c>
      <c r="E84" s="27" t="s">
        <v>21</v>
      </c>
      <c r="F84" s="27" t="s">
        <v>22</v>
      </c>
      <c r="G84" s="62">
        <v>500</v>
      </c>
      <c r="H84" s="18">
        <v>0</v>
      </c>
      <c r="I84" s="33">
        <f t="shared" si="30"/>
        <v>500</v>
      </c>
      <c r="J84" s="37">
        <f t="shared" si="28"/>
        <v>500</v>
      </c>
      <c r="K84" s="3">
        <f t="shared" si="28"/>
        <v>0</v>
      </c>
      <c r="L84" s="33">
        <f t="shared" si="31"/>
        <v>500</v>
      </c>
      <c r="M84" s="39">
        <v>467</v>
      </c>
      <c r="N84" s="7"/>
      <c r="O84" s="33">
        <f t="shared" si="22"/>
        <v>467</v>
      </c>
      <c r="P84" s="37">
        <f t="shared" si="29"/>
        <v>33</v>
      </c>
      <c r="Q84" s="3">
        <f t="shared" si="29"/>
        <v>0</v>
      </c>
      <c r="R84" s="33">
        <f t="shared" si="25"/>
        <v>33</v>
      </c>
    </row>
    <row r="85" spans="1:18">
      <c r="A85" s="29">
        <v>81</v>
      </c>
      <c r="B85" s="27" t="s">
        <v>15</v>
      </c>
      <c r="C85" s="28" t="s">
        <v>88</v>
      </c>
      <c r="D85" s="27" t="s">
        <v>64</v>
      </c>
      <c r="E85" s="27" t="s">
        <v>21</v>
      </c>
      <c r="F85" s="27" t="s">
        <v>22</v>
      </c>
      <c r="G85" s="62">
        <v>0</v>
      </c>
      <c r="H85" s="3">
        <v>80</v>
      </c>
      <c r="I85" s="33">
        <f t="shared" si="30"/>
        <v>80</v>
      </c>
      <c r="J85" s="37">
        <f t="shared" si="28"/>
        <v>0</v>
      </c>
      <c r="K85" s="3">
        <f t="shared" si="28"/>
        <v>80</v>
      </c>
      <c r="L85" s="33">
        <f t="shared" si="31"/>
        <v>80</v>
      </c>
      <c r="M85" s="39"/>
      <c r="N85" s="7">
        <v>71</v>
      </c>
      <c r="O85" s="33">
        <f t="shared" si="22"/>
        <v>71</v>
      </c>
      <c r="P85" s="37">
        <f t="shared" si="29"/>
        <v>0</v>
      </c>
      <c r="Q85" s="3">
        <f t="shared" si="29"/>
        <v>9</v>
      </c>
      <c r="R85" s="33">
        <f t="shared" si="25"/>
        <v>9</v>
      </c>
    </row>
    <row r="86" spans="1:18">
      <c r="A86" s="29">
        <v>82</v>
      </c>
      <c r="B86" s="27" t="s">
        <v>15</v>
      </c>
      <c r="C86" s="28" t="s">
        <v>89</v>
      </c>
      <c r="D86" s="27" t="s">
        <v>64</v>
      </c>
      <c r="E86" s="27" t="s">
        <v>21</v>
      </c>
      <c r="F86" s="27" t="s">
        <v>22</v>
      </c>
      <c r="G86" s="62">
        <v>0</v>
      </c>
      <c r="H86" s="18">
        <v>105</v>
      </c>
      <c r="I86" s="33">
        <f t="shared" si="30"/>
        <v>105</v>
      </c>
      <c r="J86" s="37">
        <f t="shared" si="28"/>
        <v>0</v>
      </c>
      <c r="K86" s="3">
        <f t="shared" si="28"/>
        <v>105</v>
      </c>
      <c r="L86" s="33">
        <f t="shared" si="31"/>
        <v>105</v>
      </c>
      <c r="M86" s="40"/>
      <c r="N86" s="7">
        <v>85</v>
      </c>
      <c r="O86" s="33">
        <f t="shared" si="22"/>
        <v>85</v>
      </c>
      <c r="P86" s="37">
        <f t="shared" si="29"/>
        <v>0</v>
      </c>
      <c r="Q86" s="3">
        <f t="shared" si="29"/>
        <v>20</v>
      </c>
      <c r="R86" s="33">
        <f t="shared" si="25"/>
        <v>20</v>
      </c>
    </row>
    <row r="87" spans="1:18">
      <c r="A87" s="29">
        <v>83</v>
      </c>
      <c r="B87" s="27" t="s">
        <v>15</v>
      </c>
      <c r="C87" s="28" t="s">
        <v>61</v>
      </c>
      <c r="D87" s="27" t="s">
        <v>64</v>
      </c>
      <c r="E87" s="27" t="s">
        <v>21</v>
      </c>
      <c r="F87" s="27" t="s">
        <v>22</v>
      </c>
      <c r="G87" s="62">
        <v>0</v>
      </c>
      <c r="H87" s="18">
        <v>50</v>
      </c>
      <c r="I87" s="33">
        <f t="shared" si="30"/>
        <v>50</v>
      </c>
      <c r="J87" s="37">
        <f t="shared" si="28"/>
        <v>0</v>
      </c>
      <c r="K87" s="3">
        <f t="shared" si="28"/>
        <v>50</v>
      </c>
      <c r="L87" s="33">
        <f t="shared" si="31"/>
        <v>50</v>
      </c>
      <c r="M87" s="39"/>
      <c r="N87" s="7">
        <v>46</v>
      </c>
      <c r="O87" s="33">
        <f t="shared" si="22"/>
        <v>46</v>
      </c>
      <c r="P87" s="37">
        <f t="shared" si="29"/>
        <v>0</v>
      </c>
      <c r="Q87" s="3">
        <f t="shared" si="29"/>
        <v>4</v>
      </c>
      <c r="R87" s="33">
        <f t="shared" si="25"/>
        <v>4</v>
      </c>
    </row>
    <row r="88" spans="1:18">
      <c r="A88" s="19">
        <v>84</v>
      </c>
      <c r="B88" s="4" t="s">
        <v>13</v>
      </c>
      <c r="C88" s="5" t="s">
        <v>85</v>
      </c>
      <c r="D88" s="4" t="s">
        <v>64</v>
      </c>
      <c r="E88" s="4" t="s">
        <v>21</v>
      </c>
      <c r="F88" s="4" t="s">
        <v>81</v>
      </c>
      <c r="G88" s="6">
        <v>0</v>
      </c>
      <c r="H88" s="6">
        <v>0</v>
      </c>
      <c r="I88" s="34">
        <f>SUM(G88:H88)</f>
        <v>0</v>
      </c>
      <c r="J88" s="38">
        <f t="shared" si="28"/>
        <v>218</v>
      </c>
      <c r="K88" s="6">
        <f t="shared" si="28"/>
        <v>0</v>
      </c>
      <c r="L88" s="34">
        <f>SUM(J88:K88)</f>
        <v>218</v>
      </c>
      <c r="M88" s="41">
        <v>218</v>
      </c>
      <c r="N88" s="8"/>
      <c r="O88" s="34">
        <f t="shared" si="22"/>
        <v>218</v>
      </c>
      <c r="P88" s="38">
        <f t="shared" si="29"/>
        <v>0</v>
      </c>
      <c r="Q88" s="6">
        <f t="shared" si="29"/>
        <v>0</v>
      </c>
      <c r="R88" s="34">
        <f>SUM(P88:Q88)</f>
        <v>0</v>
      </c>
    </row>
    <row r="89" spans="1:18">
      <c r="A89" s="19">
        <v>85</v>
      </c>
      <c r="B89" s="4" t="s">
        <v>13</v>
      </c>
      <c r="C89" s="5" t="s">
        <v>87</v>
      </c>
      <c r="D89" s="4" t="s">
        <v>64</v>
      </c>
      <c r="E89" s="4" t="s">
        <v>21</v>
      </c>
      <c r="F89" s="4" t="s">
        <v>81</v>
      </c>
      <c r="G89" s="6">
        <v>0</v>
      </c>
      <c r="H89" s="6">
        <v>0</v>
      </c>
      <c r="I89" s="34">
        <f>SUM(G89:H89)</f>
        <v>0</v>
      </c>
      <c r="J89" s="38">
        <f t="shared" si="28"/>
        <v>46</v>
      </c>
      <c r="K89" s="6">
        <f t="shared" si="28"/>
        <v>0</v>
      </c>
      <c r="L89" s="34">
        <f>SUM(J89:K89)</f>
        <v>46</v>
      </c>
      <c r="M89" s="41">
        <v>46</v>
      </c>
      <c r="N89" s="8"/>
      <c r="O89" s="34">
        <f t="shared" si="22"/>
        <v>46</v>
      </c>
      <c r="P89" s="38">
        <f t="shared" si="29"/>
        <v>0</v>
      </c>
      <c r="Q89" s="6">
        <f t="shared" si="29"/>
        <v>0</v>
      </c>
      <c r="R89" s="34">
        <f>SUM(P89:Q89)</f>
        <v>0</v>
      </c>
    </row>
    <row r="90" spans="1:18">
      <c r="A90" s="19">
        <v>86</v>
      </c>
      <c r="B90" s="4" t="s">
        <v>18</v>
      </c>
      <c r="C90" s="5" t="s">
        <v>86</v>
      </c>
      <c r="D90" s="4" t="s">
        <v>64</v>
      </c>
      <c r="E90" s="4" t="s">
        <v>21</v>
      </c>
      <c r="F90" s="4" t="s">
        <v>81</v>
      </c>
      <c r="G90" s="6">
        <v>0</v>
      </c>
      <c r="H90" s="6">
        <v>0</v>
      </c>
      <c r="I90" s="34">
        <f>SUM(G90:H90)</f>
        <v>0</v>
      </c>
      <c r="J90" s="38">
        <f t="shared" si="28"/>
        <v>123</v>
      </c>
      <c r="K90" s="6">
        <f t="shared" si="28"/>
        <v>0</v>
      </c>
      <c r="L90" s="34">
        <f>SUM(J90:K90)</f>
        <v>123</v>
      </c>
      <c r="M90" s="41">
        <v>123</v>
      </c>
      <c r="N90" s="8"/>
      <c r="O90" s="34">
        <f t="shared" si="22"/>
        <v>123</v>
      </c>
      <c r="P90" s="38">
        <f t="shared" si="29"/>
        <v>0</v>
      </c>
      <c r="Q90" s="6">
        <f t="shared" si="29"/>
        <v>0</v>
      </c>
      <c r="R90" s="34">
        <f>SUM(P90:Q90)</f>
        <v>0</v>
      </c>
    </row>
    <row r="91" spans="1:18">
      <c r="A91" s="19">
        <v>87</v>
      </c>
      <c r="B91" s="4" t="s">
        <v>17</v>
      </c>
      <c r="C91" s="5" t="s">
        <v>27</v>
      </c>
      <c r="D91" s="4" t="s">
        <v>64</v>
      </c>
      <c r="E91" s="4" t="s">
        <v>21</v>
      </c>
      <c r="F91" s="4" t="s">
        <v>81</v>
      </c>
      <c r="G91" s="6">
        <v>0</v>
      </c>
      <c r="H91" s="6">
        <v>0</v>
      </c>
      <c r="I91" s="34">
        <f t="shared" si="30"/>
        <v>0</v>
      </c>
      <c r="J91" s="38">
        <f t="shared" si="28"/>
        <v>0</v>
      </c>
      <c r="K91" s="6">
        <f t="shared" si="28"/>
        <v>2</v>
      </c>
      <c r="L91" s="34">
        <f t="shared" si="31"/>
        <v>2</v>
      </c>
      <c r="M91" s="41"/>
      <c r="N91" s="8">
        <v>2</v>
      </c>
      <c r="O91" s="34">
        <f t="shared" si="22"/>
        <v>2</v>
      </c>
      <c r="P91" s="38">
        <f t="shared" si="29"/>
        <v>0</v>
      </c>
      <c r="Q91" s="6">
        <f t="shared" si="29"/>
        <v>0</v>
      </c>
      <c r="R91" s="34">
        <f t="shared" si="25"/>
        <v>0</v>
      </c>
    </row>
    <row r="92" spans="1:18">
      <c r="A92" s="19">
        <v>88</v>
      </c>
      <c r="B92" s="4" t="s">
        <v>12</v>
      </c>
      <c r="C92" s="5" t="s">
        <v>38</v>
      </c>
      <c r="D92" s="4" t="s">
        <v>64</v>
      </c>
      <c r="E92" s="4" t="s">
        <v>21</v>
      </c>
      <c r="F92" s="4" t="s">
        <v>81</v>
      </c>
      <c r="G92" s="6">
        <v>0</v>
      </c>
      <c r="H92" s="6">
        <v>0</v>
      </c>
      <c r="I92" s="34">
        <f t="shared" si="30"/>
        <v>0</v>
      </c>
      <c r="J92" s="38">
        <f t="shared" si="28"/>
        <v>0</v>
      </c>
      <c r="K92" s="6">
        <f t="shared" si="28"/>
        <v>6</v>
      </c>
      <c r="L92" s="34">
        <f t="shared" si="31"/>
        <v>6</v>
      </c>
      <c r="M92" s="41"/>
      <c r="N92" s="8">
        <v>6</v>
      </c>
      <c r="O92" s="34">
        <f t="shared" si="22"/>
        <v>6</v>
      </c>
      <c r="P92" s="38">
        <f t="shared" si="29"/>
        <v>0</v>
      </c>
      <c r="Q92" s="6">
        <f t="shared" si="29"/>
        <v>0</v>
      </c>
      <c r="R92" s="34">
        <f t="shared" si="25"/>
        <v>0</v>
      </c>
    </row>
    <row r="93" spans="1:18">
      <c r="A93" s="42">
        <v>89</v>
      </c>
      <c r="B93" s="43" t="s">
        <v>12</v>
      </c>
      <c r="C93" s="44" t="s">
        <v>82</v>
      </c>
      <c r="D93" s="43" t="s">
        <v>64</v>
      </c>
      <c r="E93" s="43" t="s">
        <v>21</v>
      </c>
      <c r="F93" s="43" t="s">
        <v>81</v>
      </c>
      <c r="G93" s="45">
        <v>0</v>
      </c>
      <c r="H93" s="45">
        <v>0</v>
      </c>
      <c r="I93" s="46">
        <f t="shared" si="30"/>
        <v>0</v>
      </c>
      <c r="J93" s="47">
        <f t="shared" si="28"/>
        <v>0</v>
      </c>
      <c r="K93" s="45">
        <f t="shared" si="28"/>
        <v>0</v>
      </c>
      <c r="L93" s="46">
        <f t="shared" si="31"/>
        <v>0</v>
      </c>
      <c r="M93" s="48"/>
      <c r="N93" s="49"/>
      <c r="O93" s="46">
        <f t="shared" si="22"/>
        <v>0</v>
      </c>
      <c r="P93" s="47">
        <f>IF(G93&gt;M93,G93-M93,0)</f>
        <v>0</v>
      </c>
      <c r="Q93" s="45">
        <f>IF(H93&gt;N93,H93-N93,0)</f>
        <v>0</v>
      </c>
      <c r="R93" s="46">
        <f t="shared" si="25"/>
        <v>0</v>
      </c>
    </row>
  </sheetData>
  <mergeCells count="10">
    <mergeCell ref="H1:R1"/>
    <mergeCell ref="A1:G1"/>
    <mergeCell ref="A3:C4"/>
    <mergeCell ref="G2:I2"/>
    <mergeCell ref="F2:F4"/>
    <mergeCell ref="E2:E4"/>
    <mergeCell ref="M2:O2"/>
    <mergeCell ref="P2:R2"/>
    <mergeCell ref="J2:L2"/>
    <mergeCell ref="D2:D4"/>
  </mergeCells>
  <pageMargins left="0.7" right="0.7" top="0.75" bottom="0.75" header="0.3" footer="0.3"/>
  <pageSetup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Policy Barcode Generator</Name>
    <Synchronization>Synchronous</Synchronization>
    <Type>10001</Type>
    <SequenceNumber>1000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Barcode" staticId="0x0101|-708099503" UniqueId="3f693ad3-acb8-494f-99f6-725bdbf0c17d">
      <p:Name>الرموز الشريطية</p:Name>
      <p:Description>إنشاء معرفات فريدة يمكن إدراجها في مستندات Microsoft Office. يمكن أيضاً استخدام الرموز الشريطية للبحث عن هذه المستندات.</p:Description>
      <p:CustomData>
        <barcode/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ptableMale1 xmlns="a597eca6-c928-49ca-a345-1a204b4ed132">3783</AcceptableMale1>
    <ExistingFemale xmlns="a597eca6-c928-49ca-a345-1a204b4ed132">4005</ExistingFemale>
    <_dlc_BarcodeImage xmlns="a597eca6-c928-49ca-a345-1a204b4ed132">iVBORw0KGgoAAAANSUhEUgAAAYIAAABtCAYAAACsn2ZqAAAAAXNSR0IArs4c6QAAAARnQU1BAACxjwv8YQUAAAAJcEhZcwAADsMAAA7DAcdvqGQAABtFSURBVHhe7ZtBlh1FlgVZHgtiOeyFrbATNZCykukqrvsTeAz6pNs5NrC6ryJDGvyfUN2/fLlcLpfLp+Z+EVwul8sn534RXC6XyyfnfhFcLpfLJ+d+EVwul8sn534RXC6Xyyfn+BfBL7/88o9P5E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409cvWhutIXJBrs2bBZaW9i1abcW3thMbtO2kG3arYXWFlabyW3aFrKN7/Nu2hayTbu10NpCttnd0hZa2ydy833bYNeGzUJrC9mm3VqYbKc5/sTVi+ZGW5hssGvDZqG1hV2bdmvhjc3kNm0L2abdWmhtYbWZ3KZtIdv4Pu+mbSHbtFsLrS1km90tbaG1fSI337cNdm3YLLS2kG3arYXJdprjT1y9aG60hckGuzZsFlpb2LVptxbe2Exu07aQbdqthdYWVpvJbdoWso3v827aFrJNu7XQ2kK22d3SFlrbJ3Lzfdtg14bNQmsL2abdWphspzn+xNWL5kZbmGywa8NmobWFXZt2a+GNzeQ2bQvZpt1aaG1htZncpm0h2/g+76ZtIdu0WwutLWSb3S1tobV9Ijfftw12bdgstLaQbdqthcl2muNPXL1obrSFyQa7NmwWWlvYtWm3Ft7YTG7TtpBt2q2F1hZWm8lt2hayje/zbtoWsk27tdDaQrbZ3dIWWtsncvN922DXhs1CawvZpt1amGynOf7E1YvmRluYbLBrw2ahtYVdm3Zr4Y3N5DZtC9mm3VpobWG1mdymbSHb+D7vpm0h27RbC60tZJvdLW2htX0iN9+3DXZt2Cy0tpBt2q2FyXaa80+8XC6Xy/8r7hfB5XK5fHLuF8Hlcrl8cu4XweVyuXxy7hfB5XK5fHLuF8Hlcrl8cu4XweVyuXxy7hfB5XK5fHLuF8HlZf788vuvf/8/wfz25Y+v/8mXP3//8qv+n2W+99cvv//5cfbHbz/uv/3vId/Iu195wFcmz/nz919/uPnHX3//60/wjd3P+sbHn/vpff/m+5/37c/8zMPf4eVykPtFcHmVbx+c+w+xjw9HPhT/+PJb/Hf48PSH68fzf/yS+fYBPXvOx3+2fsf9zxJ//PbDz4B8zvd/7h/5mb/Dy+XfcL8ILq/Bh+vvgw/Zv64/futtv0L/w98f6r756Md/Aojf5L8nnzP5Ihj+rK9fAPjDH+frl8f3/3n/s//c3+Hl8u+4XwSXd/jnA/Hjt9zJb9u+78SHcfmNfPpF4P/e9h1/9mc9fuD/RflzPv78n/07vFz+JfeL4PIC33/Q7j/EJv808PVDN57z8Z/9+OWwetTTcz7e8eNZ7bf5n/pZZfv4Oe2LwP/5z/4dXi7/nvtFcDnMjx/q2w+x5T8N8D+U/vjbOOSH+POXwP45hmc+f5DvftZfLP+JYPcF8S/+Di+X/8D9Irgc5elflaw/xL5+6C3/Vc4H339YfvDdz/v6Ibv8gP6Lp+f8yI/v9VM/q/7TwtOfly+pj7+jn/87vFz+G/eL4HIU/vVJ84cPxvIb8jPxm/Ljf/f7D9Vn4jmFjz/L1+f87M9a/isq/nv465fffvv2Qf/Tf4eXy3/kfhFcXqf/Nvv1AzF+++18f99+s9//xj/7uf7N/Kd/1vKL4Ef++VmL4/53eLn8d+4XweV16ofYT/3TwN98/A+o638i+PqhuvzQjOc88h9/1s98EQxu7xfB5U3uF8HldZ4/xDa/lf/9wRvbx4euf/vmX7Ho2V8/VP/3PwiPnvP3h/737/evfpYZfxF8/38d1LhfBJc3uV8El9d5/BDb/tPA19/Iv/Ppg5AP6G9+/8zJc358xr/7WX/x9c+V+oP+4+/j27b/sih/h5fLIe4XweVyuXxy7hfB5XK5fHLuF8Hlcrl8cu4XweVyuXxy7hfB5XK5fHLuF8Hlcrl8cu4XweVyuXxy7hfB5XK5fGq+fPk/ZKpMYA1ZHjcAAAAASUVORK5CYII=</_dlc_BarcodeImage>
    <AcceptableFemale1 xmlns="a597eca6-c928-49ca-a345-1a204b4ed132">3839</AcceptableFemale1>
    <College xmlns="a597eca6-c928-49ca-a345-1a204b4ed132">23</College>
    <Summery xmlns="a597eca6-c928-49ca-a345-1a204b4ed132" xsi:nil="true"/>
    <AvailableMale xmlns="a597eca6-c928-49ca-a345-1a204b4ed132">1152</AvailableMale>
    <AvailableFemale xmlns="a597eca6-c928-49ca-a345-1a204b4ed132">608</AvailableFemale>
    <ExistingMale xmlns="a597eca6-c928-49ca-a345-1a204b4ed132">4080</ExistingMale>
    <_dlc_DocId xmlns="a597eca6-c928-49ca-a345-1a204b4ed132">MOHE-1182-702</_dlc_DocId>
    <_dlc_DocIdUrl xmlns="a597eca6-c928-49ca-a345-1a204b4ed132">
      <Url>http://www.mohe.gov.sa/ar/AcceptedStatus/_layouts/15/DocIdRedir.aspx?ID=MOHE-1182-702</Url>
      <Description>MOHE-1182-702</Description>
    </_dlc_DocIdUrl>
    <_dlc_BarcodeValue xmlns="a597eca6-c928-49ca-a345-1a204b4ed132">4738358194</_dlc_BarcodeValue>
    <_dlc_BarcodePreview xmlns="a597eca6-c928-49ca-a345-1a204b4ed132">
      <Url>http://www.mohe.gov.sa/ar/OpenData/_layouts/15/barcodeimagefromitem.aspx?ID=702&amp;list=f6f014bb-e7f7-4eed-bea1-cdf2b63038cf</Url>
      <Description>الرمز الشريطي: 4738358194</Description>
    </_dlc_BarcodePreview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PublishedDate xmlns="2b5e0780-74b6-48fc-a6fa-e45ef4f42ee9">2015-04-06T21:00:00+00:00</PublishedDate>
    <Contacts xmlns="2b5e0780-74b6-48fc-a6fa-e45ef4f42ee9">012688999</Contacts>
    <UpdateDate xmlns="2b5e0780-74b6-48fc-a6fa-e45ef4f42ee9">2015-04-06T21:00:00+00:00</UpdateDate>
    <Publisher xmlns="2b5e0780-74b6-48fc-a6fa-e45ef4f42ee9">مركز إحصاءات التعليم العالي</Publisher>
    <OpenDataCats xmlns="f6f014bb-e7f7-4eed-bea1-cdf2b63038cf">3</OpenDataCats>
    <XMLNoteFile xmlns="f6f014bb-e7f7-4eed-bea1-cdf2b63038cf">XML</XMLNoteFile>
    <HTML xmlns="f6f014bb-e7f7-4eed-bea1-cdf2b63038cf" xsi:nil="true"/>
    <PDF xmlns="f6f014bb-e7f7-4eed-bea1-cdf2b63038cf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tatisticsExcelFile" ma:contentTypeID="0x010100983CEE4CEBE9F34F838C620BF95753D100597AC7AD985AB742B7FB241F2ABE9E1C" ma:contentTypeVersion="115" ma:contentTypeDescription="" ma:contentTypeScope="" ma:versionID="da6577a6328a3b0e3b1200a482aae37a">
  <xsd:schema xmlns:xsd="http://www.w3.org/2001/XMLSchema" xmlns:xs="http://www.w3.org/2001/XMLSchema" xmlns:p="http://schemas.microsoft.com/office/2006/metadata/properties" xmlns:ns1="http://schemas.microsoft.com/sharepoint/v3" xmlns:ns2="a597eca6-c928-49ca-a345-1a204b4ed132" xmlns:ns3="2b5e0780-74b6-48fc-a6fa-e45ef4f42ee9" xmlns:ns4="f6f014bb-e7f7-4eed-bea1-cdf2b63038cf" targetNamespace="http://schemas.microsoft.com/office/2006/metadata/properties" ma:root="true" ma:fieldsID="13cda99969459ca488f3dd9078997cd6" ns1:_="" ns2:_="" ns3:_="" ns4:_="">
    <xsd:import namespace="http://schemas.microsoft.com/sharepoint/v3"/>
    <xsd:import namespace="a597eca6-c928-49ca-a345-1a204b4ed132"/>
    <xsd:import namespace="2b5e0780-74b6-48fc-a6fa-e45ef4f42ee9"/>
    <xsd:import namespace="f6f014bb-e7f7-4eed-bea1-cdf2b63038cf"/>
    <xsd:element name="properties">
      <xsd:complexType>
        <xsd:sequence>
          <xsd:element name="documentManagement">
            <xsd:complexType>
              <xsd:all>
                <xsd:element ref="ns2:College" minOccurs="0"/>
                <xsd:element ref="ns2:ExistingMale"/>
                <xsd:element ref="ns2:ExistingFemale"/>
                <xsd:element ref="ns2:AcceptableMale1"/>
                <xsd:element ref="ns2:AcceptableFemale1"/>
                <xsd:element ref="ns2:AvailableMale"/>
                <xsd:element ref="ns2:AvailableFemale"/>
                <xsd:element ref="ns2:Summery" minOccurs="0"/>
                <xsd:element ref="ns2:College_x003a_المعرف" minOccurs="0"/>
                <xsd:element ref="ns2:College_x003a_العنوان" minOccurs="0"/>
                <xsd:element ref="ns1:_dlc_Exempt" minOccurs="0"/>
                <xsd:element ref="ns2:_dlc_BarcodeImage" minOccurs="0"/>
                <xsd:element ref="ns2:_dlc_BarcodeValue" minOccurs="0"/>
                <xsd:element ref="ns2:_dlc_BarcodePreview" minOccurs="0"/>
                <xsd:element ref="ns2:_dlc_DocId" minOccurs="0"/>
                <xsd:element ref="ns2:_dlc_DocIdPersistId" minOccurs="0"/>
                <xsd:element ref="ns2:_dlc_DocIdUrl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3:PublishedDate" minOccurs="0"/>
                <xsd:element ref="ns3:UpdateDate" minOccurs="0"/>
                <xsd:element ref="ns3:Publisher" minOccurs="0"/>
                <xsd:element ref="ns3:Contacts" minOccurs="0"/>
                <xsd:element ref="ns4:OpenDataCats" minOccurs="0"/>
                <xsd:element ref="ns4:OpenDataCats_x003a__x0627__x0644__x0639__x0646__x0648__x0627__x0646_" minOccurs="0"/>
                <xsd:element ref="ns4:OpenDataCats_x003a_OpenDataCategories" minOccurs="0"/>
                <xsd:element ref="ns4:OpenDataCats_x003a__x0627__x0644__x0645__x0639__x0631__x0641_" minOccurs="0"/>
                <xsd:element ref="ns4:XMLNoteFile" minOccurs="0"/>
                <xsd:element ref="ns4:PDF" minOccurs="0"/>
                <xsd:element ref="ns4:HTM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6" nillable="true" ma:displayName="الاستثناء من النهج" ma:hidden="true" ma:internalName="_dlc_Exempt" ma:readOnly="true">
      <xsd:simpleType>
        <xsd:restriction base="dms:Unknown"/>
      </xsd:simpleType>
    </xsd:element>
    <xsd:element name="AverageRating" ma:index="27" nillable="true" ma:displayName="التصنيف (0-5)" ma:decimals="2" ma:description="متوسط قيمة كافة التصنيفات التي تم إرسالها" ma:internalName="AverageRating" ma:readOnly="true">
      <xsd:simpleType>
        <xsd:restriction base="dms:Number"/>
      </xsd:simpleType>
    </xsd:element>
    <xsd:element name="RatingCount" ma:index="28" nillable="true" ma:displayName="عدد التصنيفات" ma:decimals="0" ma:description="عدد التصنيفات التي تم إرسالها" ma:internalName="RatingCount" ma:readOnly="true">
      <xsd:simpleType>
        <xsd:restriction base="dms:Number"/>
      </xsd:simpleType>
    </xsd:element>
    <xsd:element name="RatedBy" ma:index="29" nillable="true" ma:displayName="مصنّف من قبل" ma:description="قام المستخدمون بتصنيف العنصر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0" nillable="true" ma:displayName="تصنيفات المستخدم" ma:description="تصنيفات المستخدم للعنصر" ma:hidden="true" ma:internalName="Ratings">
      <xsd:simpleType>
        <xsd:restriction base="dms:Note"/>
      </xsd:simpleType>
    </xsd:element>
    <xsd:element name="LikesCount" ma:index="31" nillable="true" ma:displayName="عدد تسجيلات الإعجاب" ma:internalName="LikesCount">
      <xsd:simpleType>
        <xsd:restriction base="dms:Unknown"/>
      </xsd:simpleType>
    </xsd:element>
    <xsd:element name="LikedBy" ma:index="32" nillable="true" ma:displayName="أعجب به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7eca6-c928-49ca-a345-1a204b4ed132" elementFormDefault="qualified">
    <xsd:import namespace="http://schemas.microsoft.com/office/2006/documentManagement/types"/>
    <xsd:import namespace="http://schemas.microsoft.com/office/infopath/2007/PartnerControls"/>
    <xsd:element name="College" ma:index="2" nillable="true" ma:displayName="اسم الجامعة" ma:list="{c3568878-dc36-424a-b9b0-001f974a239b}" ma:internalName="College" ma:showField="Title" ma:web="a597eca6-c928-49ca-a345-1a204b4ed132">
      <xsd:simpleType>
        <xsd:restriction base="dms:Lookup"/>
      </xsd:simpleType>
    </xsd:element>
    <xsd:element name="ExistingMale" ma:index="3" ma:displayName="عدد المقاعد المتاحة (ذكور)" ma:default="0" ma:internalName="ExistingMale" ma:readOnly="false" ma:percentage="FALSE">
      <xsd:simpleType>
        <xsd:restriction base="dms:Number"/>
      </xsd:simpleType>
    </xsd:element>
    <xsd:element name="ExistingFemale" ma:index="4" ma:displayName="عدد المقاعد المتاحة (إناث)" ma:default="0" ma:internalName="ExistingFemale" ma:readOnly="false" ma:percentage="FALSE">
      <xsd:simpleType>
        <xsd:restriction base="dms:Number"/>
      </xsd:simpleType>
    </xsd:element>
    <xsd:element name="AcceptableMale1" ma:index="5" ma:displayName="عدد الطلبة المقبولين فعلياً لتاريخه (ذكور)" ma:default="0" ma:internalName="AcceptableMale1" ma:readOnly="false" ma:percentage="FALSE">
      <xsd:simpleType>
        <xsd:restriction base="dms:Number"/>
      </xsd:simpleType>
    </xsd:element>
    <xsd:element name="AcceptableFemale1" ma:index="6" ma:displayName="عدد الطلبة المقبولين فعلياً لتاريخه (إناث)" ma:default="0" ma:internalName="AcceptableFemale1" ma:readOnly="false" ma:percentage="FALSE">
      <xsd:simpleType>
        <xsd:restriction base="dms:Number"/>
      </xsd:simpleType>
    </xsd:element>
    <xsd:element name="AvailableMale" ma:index="7" ma:displayName="عدد المقاعد التي لم تشغل لتاريخه (ذكور)" ma:default="0" ma:internalName="AvailableMale" ma:readOnly="false" ma:percentage="FALSE">
      <xsd:simpleType>
        <xsd:restriction base="dms:Number"/>
      </xsd:simpleType>
    </xsd:element>
    <xsd:element name="AvailableFemale" ma:index="8" ma:displayName="عدد المقاعد التي لم تشغل لتاريخه (إناث)" ma:default="0" ma:internalName="AvailableFemale" ma:readOnly="false" ma:percentage="FALSE">
      <xsd:simpleType>
        <xsd:restriction base="dms:Number"/>
      </xsd:simpleType>
    </xsd:element>
    <xsd:element name="Summery" ma:index="9" nillable="true" ma:displayName="ملخص" ma:internalName="Summery">
      <xsd:simpleType>
        <xsd:restriction base="dms:Note">
          <xsd:maxLength value="255"/>
        </xsd:restriction>
      </xsd:simpleType>
    </xsd:element>
    <xsd:element name="College_x003a_المعرف" ma:index="11" nillable="true" ma:displayName="College:المعرف" ma:list="{c3568878-dc36-424a-b9b0-001f974a239b}" ma:internalName="College_x003A__x0627__x0644__x0645__x0639__x0631__x0641_" ma:readOnly="true" ma:showField="ID" ma:web="a597eca6-c928-49ca-a345-1a204b4ed132">
      <xsd:simpleType>
        <xsd:restriction base="dms:Lookup"/>
      </xsd:simpleType>
    </xsd:element>
    <xsd:element name="College_x003a_العنوان" ma:index="12" nillable="true" ma:displayName="College:العنوان" ma:list="{c3568878-dc36-424a-b9b0-001f974a239b}" ma:internalName="College_x003A__x0627__x0644__x0639__x0646__x0648__x0627__x0646_" ma:readOnly="true" ma:showField="Title" ma:web="a597eca6-c928-49ca-a345-1a204b4ed132">
      <xsd:simpleType>
        <xsd:restriction base="dms:Lookup"/>
      </xsd:simpleType>
    </xsd:element>
    <xsd:element name="_dlc_BarcodeImage" ma:index="19" nillable="true" ma:displayName="صورة الرمز الشريطي" ma:description="" ma:hidden="true" ma:internalName="_dlc_BarcodeImage" ma:readOnly="false">
      <xsd:simpleType>
        <xsd:restriction base="dms:Note"/>
      </xsd:simpleType>
    </xsd:element>
    <xsd:element name="_dlc_BarcodeValue" ma:index="20" nillable="true" ma:displayName="قيمة الرمز الشريطي" ma:description="قيمة الرمز الشريطي المعين إلى هذا العنصر." ma:internalName="_dlc_BarcodeValue" ma:readOnly="true">
      <xsd:simpleType>
        <xsd:restriction base="dms:Text"/>
      </xsd:simpleType>
    </xsd:element>
    <xsd:element name="_dlc_BarcodePreview" ma:index="21" nillable="true" ma:displayName="الرمز الشريطي" ma:description="الرمز الشريطي المعين إلى هذا العنصر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2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4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e0780-74b6-48fc-a6fa-e45ef4f42ee9" elementFormDefault="qualified">
    <xsd:import namespace="http://schemas.microsoft.com/office/2006/documentManagement/types"/>
    <xsd:import namespace="http://schemas.microsoft.com/office/infopath/2007/PartnerControls"/>
    <xsd:element name="PublishedDate" ma:index="33" nillable="true" ma:displayName="PublishedDate" ma:format="DateOnly" ma:internalName="PublishedDate">
      <xsd:simpleType>
        <xsd:restriction base="dms:DateTime"/>
      </xsd:simpleType>
    </xsd:element>
    <xsd:element name="UpdateDate" ma:index="34" nillable="true" ma:displayName="UpdateDate" ma:format="DateOnly" ma:internalName="UpdateDate">
      <xsd:simpleType>
        <xsd:restriction base="dms:DateTime"/>
      </xsd:simpleType>
    </xsd:element>
    <xsd:element name="Publisher" ma:index="35" nillable="true" ma:displayName="Publisher" ma:internalName="Publisher">
      <xsd:simpleType>
        <xsd:restriction base="dms:Text">
          <xsd:maxLength value="255"/>
        </xsd:restriction>
      </xsd:simpleType>
    </xsd:element>
    <xsd:element name="Contacts" ma:index="36" nillable="true" ma:displayName="Contacts" ma:internalName="Contac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014bb-e7f7-4eed-bea1-cdf2b63038cf" elementFormDefault="qualified">
    <xsd:import namespace="http://schemas.microsoft.com/office/2006/documentManagement/types"/>
    <xsd:import namespace="http://schemas.microsoft.com/office/infopath/2007/PartnerControls"/>
    <xsd:element name="OpenDataCats" ma:index="37" nillable="true" ma:displayName="OpenDataCats" ma:list="{dc72d771-b066-49c2-869b-9a666d8c7e96}" ma:internalName="OpenDataCats" ma:showField="Title">
      <xsd:simpleType>
        <xsd:restriction base="dms:Lookup"/>
      </xsd:simpleType>
    </xsd:element>
    <xsd:element name="OpenDataCats_x003a__x0627__x0644__x0639__x0646__x0648__x0627__x0646_" ma:index="38" nillable="true" ma:displayName="OpenDataCats:العنوان" ma:list="{dc72d771-b066-49c2-869b-9a666d8c7e96}" ma:internalName="OpenDataCats_x003a__x0627__x0644__x0639__x0646__x0648__x0627__x0646_" ma:readOnly="true" ma:showField="Title" ma:web="5c0dec98-f7ec-4e3e-90af-51f75ad1637e">
      <xsd:simpleType>
        <xsd:restriction base="dms:Lookup"/>
      </xsd:simpleType>
    </xsd:element>
    <xsd:element name="OpenDataCats_x003a_OpenDataCategories" ma:index="39" nillable="true" ma:displayName="OpenDataCats:OpenDataCategories" ma:list="{dc72d771-b066-49c2-869b-9a666d8c7e96}" ma:internalName="OpenDataCats_x003a_OpenDataCategories" ma:readOnly="true" ma:showField="OpenDataCategories" ma:web="5c0dec98-f7ec-4e3e-90af-51f75ad1637e">
      <xsd:simpleType>
        <xsd:restriction base="dms:Lookup"/>
      </xsd:simpleType>
    </xsd:element>
    <xsd:element name="OpenDataCats_x003a__x0627__x0644__x0645__x0639__x0631__x0641_" ma:index="40" nillable="true" ma:displayName="OpenDataCats:المعرف" ma:list="{dc72d771-b066-49c2-869b-9a666d8c7e96}" ma:internalName="OpenDataCats_x003a__x0627__x0644__x0645__x0639__x0631__x0641_" ma:readOnly="true" ma:showField="ID" ma:web="5c0dec98-f7ec-4e3e-90af-51f75ad1637e">
      <xsd:simpleType>
        <xsd:restriction base="dms:Lookup"/>
      </xsd:simpleType>
    </xsd:element>
    <xsd:element name="XMLNoteFile" ma:index="41" nillable="true" ma:displayName="XMLNoteFile" ma:default="XML" ma:format="Dropdown" ma:internalName="XMLNoteFile">
      <xsd:simpleType>
        <xsd:restriction base="dms:Choice">
          <xsd:enumeration value="XML"/>
          <xsd:enumeration value="Note"/>
        </xsd:restriction>
      </xsd:simpleType>
    </xsd:element>
    <xsd:element name="PDF" ma:index="42" nillable="true" ma:displayName="PDF" ma:internalName="PDF">
      <xsd:simpleType>
        <xsd:restriction base="dms:Text">
          <xsd:maxLength value="255"/>
        </xsd:restriction>
      </xsd:simpleType>
    </xsd:element>
    <xsd:element name="HTML" ma:index="43" nillable="true" ma:displayName="HTML" ma:internalName="HTM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نوع المحتوى"/>
        <xsd:element ref="dc:title" minOccurs="0" maxOccurs="1" ma:index="1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5A90A-1A30-49E0-A281-CECBB07C1B8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86FA586-81BE-42B7-8CF4-EF06A11D282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D53DABD-9DC6-472C-B143-E09BF56C1D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39CC48-A845-4810-AA94-E051BF183AD6}">
  <ds:schemaRefs>
    <ds:schemaRef ds:uri="http://schemas.microsoft.com/office/2006/metadata/properties"/>
    <ds:schemaRef ds:uri="http://schemas.microsoft.com/office/infopath/2007/PartnerControls"/>
    <ds:schemaRef ds:uri="a597eca6-c928-49ca-a345-1a204b4ed132"/>
    <ds:schemaRef ds:uri="http://schemas.microsoft.com/sharepoint/v3"/>
    <ds:schemaRef ds:uri="2b5e0780-74b6-48fc-a6fa-e45ef4f42ee9"/>
    <ds:schemaRef ds:uri="f6f014bb-e7f7-4eed-bea1-cdf2b63038cf"/>
  </ds:schemaRefs>
</ds:datastoreItem>
</file>

<file path=customXml/itemProps5.xml><?xml version="1.0" encoding="utf-8"?>
<ds:datastoreItem xmlns:ds="http://schemas.openxmlformats.org/officeDocument/2006/customXml" ds:itemID="{B159809D-D7EE-4352-AAF1-7924CCF76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97eca6-c928-49ca-a345-1a204b4ed132"/>
    <ds:schemaRef ds:uri="2b5e0780-74b6-48fc-a6fa-e45ef4f42ee9"/>
    <ds:schemaRef ds:uri="f6f014bb-e7f7-4eed-bea1-cdf2b6303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سلمان بن عبدالعزيز</dc:title>
  <dc:creator>Alaa Haijanah</dc:creator>
  <cp:lastModifiedBy>user</cp:lastModifiedBy>
  <cp:lastPrinted>2012-06-10T07:19:28Z</cp:lastPrinted>
  <dcterms:created xsi:type="dcterms:W3CDTF">2012-06-09T11:33:16Z</dcterms:created>
  <dcterms:modified xsi:type="dcterms:W3CDTF">2015-08-23T06:26:13Z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0x010100983CEE4CEBE9F34F838C620BF95753D100597AC7AD985AB742B7FB241F2ABE9E1C</vt:lpwstr>
  </property>
  <property fmtid="{D5CDD505-2E9C-101B-9397-08002B2CF9AE}" pid="3" name="_dlc_DocIdItemGuid">
    <vt:lpwstr>11246e9a-02c2-4995-bf63-025589c8dcbc</vt:lpwstr>
  </property>
  <property fmtid="{D5CDD505-2E9C-101B-9397-08002B2CF9AE}" pid="4" name="OpenDataSubCategory">
    <vt:lpwstr>3</vt:lpwstr>
  </property>
</Properties>
</file>